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306045002/Documentos Compartilhados/REFAP/LICENCIAMENTO AMBIENTAL/FEPAM/Divulgaçao SITE/2025/"/>
    </mc:Choice>
  </mc:AlternateContent>
  <xr:revisionPtr revIDLastSave="44" documentId="8_{C04A7A5B-31D4-42DF-A8B8-E88D9F772A4F}" xr6:coauthVersionLast="47" xr6:coauthVersionMax="47" xr10:uidLastSave="{55715C53-0A7A-49B2-A889-4227475F6FEA}"/>
  <bookViews>
    <workbookView xWindow="-110" yWindow="-110" windowWidth="19420" windowHeight="10300" tabRatio="601" activeTab="1" xr2:uid="{00000000-000D-0000-FFFF-FFFF00000000}"/>
  </bookViews>
  <sheets>
    <sheet name=" Emissões Atmosféricas" sheetId="10" r:id="rId1"/>
    <sheet name="Efluentes Liquidos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0" l="1" a="1"/>
  <c r="K9" i="10" a="1"/>
  <c r="K22" i="10" a="1"/>
  <c r="K18" i="10" a="1"/>
  <c r="K19" i="10" a="1"/>
  <c r="K26" i="10" a="1"/>
  <c r="K29" i="10" a="1"/>
  <c r="K25" i="10" a="1"/>
  <c r="K27" i="10" a="1"/>
  <c r="K17" i="10" a="1"/>
  <c r="K12" i="10" a="1"/>
  <c r="L23" i="10" a="1"/>
  <c r="L10" i="10" a="1"/>
  <c r="L14" i="10" a="1"/>
  <c r="L15" i="10" a="1"/>
  <c r="L12" i="10" a="1"/>
  <c r="L13" i="10" a="1"/>
  <c r="L16" i="10" a="1"/>
  <c r="L11" i="10" a="1"/>
  <c r="L28" i="10" a="1"/>
  <c r="L22" i="10" a="1"/>
  <c r="L18" i="10" a="1"/>
  <c r="K16" i="10" a="1"/>
  <c r="L19" i="10" a="1"/>
  <c r="L9" i="10" a="1"/>
  <c r="K15" i="10" a="1"/>
  <c r="L21" i="10" a="1"/>
  <c r="K23" i="10" a="1"/>
  <c r="L17" i="10" a="1"/>
  <c r="L26" i="10" a="1"/>
  <c r="K13" i="10" a="1"/>
  <c r="L24" i="10" a="1"/>
  <c r="L29" i="10" a="1"/>
  <c r="L8" i="10" a="1"/>
  <c r="K8" i="10" a="1"/>
  <c r="K10" i="10" a="1"/>
  <c r="K11" i="10" a="1"/>
  <c r="K14" i="10" a="1"/>
  <c r="L20" i="10" a="1"/>
  <c r="K28" i="10" a="1"/>
  <c r="L25" i="10" a="1"/>
  <c r="K20" i="10" a="1"/>
  <c r="K24" i="10" a="1"/>
  <c r="L27" i="10" a="1"/>
  <c r="L7" i="10" a="1"/>
  <c r="K7" i="10" a="1"/>
  <c r="L31" i="10" a="1"/>
  <c r="K32" i="10" a="1"/>
  <c r="K34" i="10" a="1"/>
  <c r="K30" i="10" a="1"/>
  <c r="L35" i="10" a="1"/>
  <c r="L34" i="10" a="1"/>
  <c r="L30" i="10" a="1"/>
  <c r="L32" i="10" a="1"/>
  <c r="K31" i="10" a="1"/>
  <c r="L33" i="10" a="1"/>
  <c r="K33" i="10" a="1"/>
  <c r="K35" i="10" a="1"/>
  <c r="L31" i="10" l="1"/>
  <c r="L22" i="10"/>
  <c r="L10" i="10"/>
  <c r="L25" i="10"/>
  <c r="K8" i="10"/>
  <c r="K20" i="10"/>
  <c r="K12" i="10"/>
  <c r="K34" i="10"/>
  <c r="K21" i="10"/>
  <c r="K16" i="10"/>
  <c r="K31" i="10"/>
  <c r="L18" i="10"/>
  <c r="L11" i="10"/>
  <c r="K13" i="10"/>
  <c r="L33" i="10"/>
  <c r="K7" i="10"/>
  <c r="K35" i="10"/>
  <c r="L29" i="10"/>
  <c r="L19" i="10"/>
  <c r="K23" i="10"/>
  <c r="K11" i="10"/>
  <c r="L8" i="10"/>
  <c r="L16" i="10"/>
  <c r="K30" i="10"/>
  <c r="K27" i="10"/>
  <c r="K17" i="10"/>
  <c r="L14" i="10"/>
  <c r="K18" i="10"/>
  <c r="K25" i="10"/>
  <c r="L13" i="10"/>
  <c r="K9" i="10"/>
  <c r="L27" i="10"/>
  <c r="K10" i="10"/>
  <c r="K24" i="10"/>
  <c r="L9" i="10"/>
  <c r="K33" i="10"/>
  <c r="K32" i="10"/>
  <c r="L34" i="10"/>
  <c r="L17" i="10"/>
  <c r="K19" i="10"/>
  <c r="L7" i="10"/>
  <c r="K28" i="10"/>
  <c r="L30" i="10"/>
  <c r="L26" i="10"/>
  <c r="L28" i="10"/>
  <c r="L32" i="10"/>
  <c r="K22" i="10"/>
  <c r="L35" i="10"/>
  <c r="K15" i="10"/>
  <c r="K14" i="10"/>
  <c r="L15" i="10"/>
  <c r="L21" i="10"/>
  <c r="L20" i="10"/>
  <c r="L12" i="10"/>
  <c r="L24" i="10"/>
  <c r="L23" i="10"/>
  <c r="K29" i="10"/>
  <c r="K26" i="10"/>
  <c r="L36" i="10" a="1"/>
  <c r="K36" i="10" a="1"/>
  <c r="L36" i="10" l="1"/>
  <c r="K36" i="10"/>
  <c r="L37" i="10" a="1"/>
  <c r="K37" i="10" a="1"/>
  <c r="K37" i="10" l="1"/>
  <c r="L3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<sst xmlns="http://schemas.openxmlformats.org/spreadsheetml/2006/main" count="305" uniqueCount="112">
  <si>
    <t>PETROBRAS  REFAP</t>
  </si>
  <si>
    <t>EMISSÕES ATMOSFÉRICAS</t>
  </si>
  <si>
    <t>FONTE</t>
  </si>
  <si>
    <t>UCR F-650001A/B</t>
  </si>
  <si>
    <t>URFCC F-300006</t>
  </si>
  <si>
    <t>UHDT F-700001 -</t>
  </si>
  <si>
    <t>UGH II F-704001 -</t>
  </si>
  <si>
    <t>UHDT II F-710001 -</t>
  </si>
  <si>
    <t>UGH F-702002</t>
  </si>
  <si>
    <t>F-311001/F311002</t>
  </si>
  <si>
    <t>URFCC P-300002</t>
  </si>
  <si>
    <t>Cogeracao D-8101</t>
  </si>
  <si>
    <t>TAG</t>
  </si>
  <si>
    <t>AI650005B1_F</t>
  </si>
  <si>
    <t>AI300301B1_F</t>
  </si>
  <si>
    <t>AI700008B1_F</t>
  </si>
  <si>
    <t>AI704862B1_F</t>
  </si>
  <si>
    <t>AI710862B1_F</t>
  </si>
  <si>
    <t>AI702004B1_F</t>
  </si>
  <si>
    <t>AI311862B1_F</t>
  </si>
  <si>
    <t>IEA_RFCC_ONLINE_F</t>
  </si>
  <si>
    <t>AI300002B1_F</t>
  </si>
  <si>
    <t>AI8022A1_F</t>
  </si>
  <si>
    <t>AI8022B1_F</t>
  </si>
  <si>
    <t>DESCRIÇÃO</t>
  </si>
  <si>
    <t xml:space="preserve">NOx </t>
  </si>
  <si>
    <r>
      <t>SO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</t>
    </r>
  </si>
  <si>
    <r>
      <t>SO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  <charset val="1"/>
      </rPr>
      <t xml:space="preserve"> </t>
    </r>
  </si>
  <si>
    <t>LIMITE</t>
  </si>
  <si>
    <t>DATA</t>
  </si>
  <si>
    <r>
      <t>mg/Nm</t>
    </r>
    <r>
      <rPr>
        <vertAlign val="superscript"/>
        <sz val="9"/>
        <color rgb="FF000000"/>
        <rFont val="Calibri"/>
        <family val="2"/>
      </rPr>
      <t>3</t>
    </r>
  </si>
  <si>
    <t>mg/Nm3</t>
  </si>
  <si>
    <t>g/s</t>
  </si>
  <si>
    <t xml:space="preserve">COMENTÁRIOS </t>
  </si>
  <si>
    <t>Nota 1 - Analisador em manutenção</t>
  </si>
  <si>
    <t>PLANILHA DE ACOMPANHAMENTO DE EFLUENTES LÍQUIDOS</t>
  </si>
  <si>
    <t>RAZÃO SOCIAL: Petróleo Brasileiro S/A - Petrobras</t>
  </si>
  <si>
    <t>ENDEREÇO: Av. Getúlio Vargas, 11001, Canoas - RS</t>
  </si>
  <si>
    <t>PARÂMETRO</t>
  </si>
  <si>
    <t>Temperatura
da água</t>
  </si>
  <si>
    <t>pH</t>
  </si>
  <si>
    <t>DQO</t>
  </si>
  <si>
    <t>DBO5</t>
  </si>
  <si>
    <t>Sólidos
suspensos
Totais</t>
  </si>
  <si>
    <t>NH3</t>
  </si>
  <si>
    <t>Sulfetos</t>
  </si>
  <si>
    <t>Fenóis</t>
  </si>
  <si>
    <t>Subst. Tensoat. que reagem
ao azul de metileno</t>
  </si>
  <si>
    <t>Óleos e graxas
minerais</t>
  </si>
  <si>
    <t>Óleos e graxas
vegetais e animais</t>
  </si>
  <si>
    <t>Fósforo
Total</t>
  </si>
  <si>
    <t>Coliformes
Termotolerantes</t>
  </si>
  <si>
    <t>Mercúrio</t>
  </si>
  <si>
    <t>Cianetos</t>
  </si>
  <si>
    <t>Ferro</t>
  </si>
  <si>
    <t>Cobre</t>
  </si>
  <si>
    <t>Cromo
Total</t>
  </si>
  <si>
    <t>Níquel</t>
  </si>
  <si>
    <t>Manganês</t>
  </si>
  <si>
    <t>Alumínio</t>
  </si>
  <si>
    <t>Cádmio</t>
  </si>
  <si>
    <t>Chumbo</t>
  </si>
  <si>
    <t>Zinco</t>
  </si>
  <si>
    <t>Benzeno</t>
  </si>
  <si>
    <t>Tolueno</t>
  </si>
  <si>
    <t>Xileno</t>
  </si>
  <si>
    <t>Etil-Benzeno</t>
  </si>
  <si>
    <t xml:space="preserve">PADRÃO DE EMISSÃO </t>
  </si>
  <si>
    <t>&lt;=40°C</t>
  </si>
  <si>
    <t>Entre 6 e 9</t>
  </si>
  <si>
    <t>&lt;=150 mg/L</t>
  </si>
  <si>
    <t>&lt;=40 mg/L</t>
  </si>
  <si>
    <t>&lt;= 50 mg/L</t>
  </si>
  <si>
    <t>&lt;= 20 mg/L</t>
  </si>
  <si>
    <t>&lt;= 0,1 mg/L</t>
  </si>
  <si>
    <t>&lt;=0,1 mg/L</t>
  </si>
  <si>
    <t>&lt;= 2 mg/L</t>
  </si>
  <si>
    <t>&lt;= 10 mg/L</t>
  </si>
  <si>
    <t>&lt;= 30 mg/L</t>
  </si>
  <si>
    <t>&lt;=1 mg/L</t>
  </si>
  <si>
    <t>&lt;= 1000 NPM/100m/L</t>
  </si>
  <si>
    <t>&lt;= 0,008 mg/L</t>
  </si>
  <si>
    <t>&lt;=0,16 mg/L</t>
  </si>
  <si>
    <t>&lt;=10 mg/L</t>
  </si>
  <si>
    <t>&lt;= 0,4 mg/L</t>
  </si>
  <si>
    <t>&lt;= 1mg/L</t>
  </si>
  <si>
    <t>&lt;= 0,08 mg/L</t>
  </si>
  <si>
    <t>&lt;=2,0 mg/L</t>
  </si>
  <si>
    <t>&lt;=1,2 mg/L</t>
  </si>
  <si>
    <r>
      <t>&lt;=1,6 m</t>
    </r>
    <r>
      <rPr>
        <sz val="12"/>
        <color theme="1"/>
        <rFont val="Calibri"/>
        <family val="2"/>
      </rPr>
      <t>g/L</t>
    </r>
  </si>
  <si>
    <r>
      <t>&lt;=0,84 m</t>
    </r>
    <r>
      <rPr>
        <sz val="12"/>
        <color theme="1"/>
        <rFont val="Calibri"/>
        <family val="2"/>
      </rPr>
      <t>g/L</t>
    </r>
  </si>
  <si>
    <t>&lt;0,00002</t>
  </si>
  <si>
    <t>&lt;0,001</t>
  </si>
  <si>
    <t>&lt;0,00008</t>
  </si>
  <si>
    <t>&lt;0,0005</t>
  </si>
  <si>
    <t>&lt;10</t>
  </si>
  <si>
    <t>&lt;0,1</t>
  </si>
  <si>
    <t>&lt;0,0024</t>
  </si>
  <si>
    <t>&lt;0,0007</t>
  </si>
  <si>
    <t>COMENTÁRIOS:</t>
  </si>
  <si>
    <t>Nota 1</t>
  </si>
  <si>
    <t>MÊS/ANO: JUNHO/2025</t>
  </si>
  <si>
    <t>&lt;5,0</t>
  </si>
  <si>
    <t>&lt;0,002</t>
  </si>
  <si>
    <t>&lt;0,08</t>
  </si>
  <si>
    <t>Sólidos Sedimentáveis</t>
  </si>
  <si>
    <t>&lt;= 1,0 ml/L</t>
  </si>
  <si>
    <t>&lt;1</t>
  </si>
  <si>
    <t>&lt;1,8</t>
  </si>
  <si>
    <t>&lt;0,0002</t>
  </si>
  <si>
    <t>*</t>
  </si>
  <si>
    <t>* Devido intensa precipitação pluviométrica, não foi possível realizar o monitoramento nestes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</si>
</sst>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17" fillId="0" borderId="0" applyFont="0" applyFill="0" applyBorder="0" applyAlignment="0" applyProtection="0"/>
    <xf numFmtId="0" fontId="18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14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10" fillId="0" borderId="11" xfId="0" applyFont="1" applyBorder="1" applyAlignment="1">
      <alignment horizontal="center"/>
    </xf>
    <xf numFmtId="0" fontId="19" fillId="0" borderId="0" xfId="0" applyFont="1"/>
    <xf numFmtId="0" fontId="2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/>
    </xf>
    <xf numFmtId="166" fontId="10" fillId="0" borderId="18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 wrapText="1"/>
    </xf>
    <xf numFmtId="165" fontId="15" fillId="0" borderId="21" xfId="0" applyNumberFormat="1" applyFont="1" applyBorder="1" applyAlignment="1">
      <alignment horizontal="center" vertical="center" wrapText="1"/>
    </xf>
    <xf numFmtId="165" fontId="16" fillId="0" borderId="2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14" fontId="15" fillId="0" borderId="23" xfId="0" applyNumberFormat="1" applyFont="1" applyBorder="1" applyAlignment="1">
      <alignment horizontal="center" vertical="center"/>
    </xf>
    <xf numFmtId="2" fontId="15" fillId="0" borderId="2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6" fontId="15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0" fillId="0" borderId="11" xfId="0" applyNumberFormat="1" applyFont="1" applyBorder="1" applyAlignment="1" applyProtection="1">
      <alignment horizontal="center"/>
      <protection locked="0"/>
    </xf>
    <xf numFmtId="165" fontId="10" fillId="0" borderId="11" xfId="0" applyNumberFormat="1" applyFont="1" applyBorder="1" applyAlignment="1" applyProtection="1">
      <alignment horizontal="center" vertical="center" wrapText="1"/>
      <protection locked="0"/>
    </xf>
    <xf numFmtId="1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5" fillId="0" borderId="11" xfId="0" applyNumberFormat="1" applyFont="1" applyBorder="1" applyAlignment="1" applyProtection="1">
      <alignment horizontal="center"/>
      <protection locked="0"/>
    </xf>
    <xf numFmtId="2" fontId="15" fillId="0" borderId="11" xfId="0" applyNumberFormat="1" applyFont="1" applyBorder="1" applyAlignment="1" applyProtection="1">
      <alignment horizontal="center" vertical="center" wrapText="1"/>
      <protection locked="0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>
      <alignment horizontal="center" vertical="center" wrapText="1"/>
    </xf>
    <xf numFmtId="2" fontId="15" fillId="0" borderId="11" xfId="2" applyNumberFormat="1" applyFont="1" applyBorder="1" applyAlignment="1" applyProtection="1">
      <alignment horizontal="center" wrapText="1"/>
      <protection locked="0"/>
    </xf>
    <xf numFmtId="165" fontId="15" fillId="0" borderId="11" xfId="0" applyNumberFormat="1" applyFont="1" applyBorder="1" applyAlignment="1">
      <alignment horizontal="center" vertical="center" wrapText="1"/>
    </xf>
    <xf numFmtId="14" fontId="15" fillId="0" borderId="27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 vertical="center" wrapText="1"/>
    </xf>
    <xf numFmtId="164" fontId="20" fillId="0" borderId="29" xfId="0" applyNumberFormat="1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165" fontId="10" fillId="0" borderId="11" xfId="0" applyNumberFormat="1" applyFont="1" applyBorder="1" applyAlignment="1" applyProtection="1">
      <alignment horizontal="center"/>
      <protection locked="0"/>
    </xf>
    <xf numFmtId="165" fontId="15" fillId="0" borderId="11" xfId="0" applyNumberFormat="1" applyFont="1" applyBorder="1" applyAlignment="1" applyProtection="1">
      <alignment horizontal="center"/>
      <protection locked="0"/>
    </xf>
    <xf numFmtId="1" fontId="15" fillId="0" borderId="21" xfId="0" applyNumberFormat="1" applyFont="1" applyBorder="1" applyAlignment="1">
      <alignment horizontal="center" vertical="center" wrapText="1"/>
    </xf>
    <xf numFmtId="166" fontId="10" fillId="0" borderId="11" xfId="0" applyNumberFormat="1" applyFont="1" applyBorder="1" applyAlignment="1" applyProtection="1">
      <alignment horizontal="center"/>
      <protection locked="0"/>
    </xf>
    <xf numFmtId="166" fontId="10" fillId="0" borderId="11" xfId="0" applyNumberFormat="1" applyFont="1" applyBorder="1" applyAlignment="1" applyProtection="1">
      <alignment horizontal="center" vertical="center" wrapText="1"/>
      <protection locked="0"/>
    </xf>
    <xf numFmtId="166" fontId="15" fillId="0" borderId="11" xfId="0" applyNumberFormat="1" applyFont="1" applyBorder="1" applyAlignment="1" applyProtection="1">
      <alignment horizontal="center"/>
      <protection locked="0"/>
    </xf>
    <xf numFmtId="166" fontId="15" fillId="0" borderId="11" xfId="0" applyNumberFormat="1" applyFont="1" applyBorder="1" applyAlignment="1" applyProtection="1">
      <alignment horizontal="center" vertical="center" wrapText="1"/>
      <protection locked="0"/>
    </xf>
    <xf numFmtId="166" fontId="15" fillId="0" borderId="11" xfId="2" applyNumberFormat="1" applyFont="1" applyBorder="1" applyAlignment="1" applyProtection="1">
      <alignment horizontal="center" wrapText="1"/>
      <protection locked="0"/>
    </xf>
    <xf numFmtId="2" fontId="3" fillId="0" borderId="1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</cellXfs>
  <cellStyles count="3">
    <cellStyle name="Normal" xfId="0" builtinId="0"/>
    <cellStyle name="Normal_Planilha1" xfId="2" xr:uid="{00000000-0005-0000-0000-000001000000}"/>
    <cellStyle name="Vírgul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54"/>
  <sheetViews>
    <sheetView zoomScale="70" zoomScaleNormal="70" workbookViewId="0">
      <selection activeCell="F24" sqref="F24"/>
    </sheetView>
  </sheetViews>
  <sheetFormatPr defaultRowHeight="14.5" x14ac:dyDescent="0.35"/>
  <cols>
    <col min="1" max="1" width="18.81640625" customWidth="1"/>
    <col min="2" max="2" width="19.54296875" style="1" customWidth="1"/>
    <col min="3" max="10" width="19.54296875" customWidth="1"/>
    <col min="11" max="12" width="19.54296875" hidden="1" customWidth="1"/>
  </cols>
  <sheetData>
    <row r="1" spans="1:12" ht="19" thickBot="1" x14ac:dyDescent="0.4">
      <c r="A1" s="13" t="s">
        <v>0</v>
      </c>
      <c r="B1" s="14"/>
      <c r="C1" s="13" t="s">
        <v>1</v>
      </c>
      <c r="D1" s="15"/>
      <c r="E1" s="13"/>
      <c r="F1" s="15"/>
      <c r="G1" s="15"/>
      <c r="H1" s="15"/>
      <c r="I1" s="16"/>
      <c r="J1" s="16"/>
      <c r="K1" s="14"/>
      <c r="L1" s="14"/>
    </row>
    <row r="2" spans="1:12" x14ac:dyDescent="0.35">
      <c r="A2" s="17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9" t="s">
        <v>8</v>
      </c>
      <c r="H2" s="19" t="s">
        <v>9</v>
      </c>
      <c r="I2" s="97" t="s">
        <v>10</v>
      </c>
      <c r="J2" s="98"/>
      <c r="K2" s="97" t="s">
        <v>11</v>
      </c>
      <c r="L2" s="99"/>
    </row>
    <row r="3" spans="1:12" hidden="1" x14ac:dyDescent="0.35">
      <c r="A3" s="20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3" t="s">
        <v>18</v>
      </c>
      <c r="H3" s="23" t="s">
        <v>19</v>
      </c>
      <c r="I3" s="21" t="s">
        <v>20</v>
      </c>
      <c r="J3" s="24" t="s">
        <v>21</v>
      </c>
      <c r="K3" s="21" t="s">
        <v>22</v>
      </c>
      <c r="L3" s="25" t="s">
        <v>23</v>
      </c>
    </row>
    <row r="4" spans="1:12" ht="16.5" x14ac:dyDescent="0.35">
      <c r="A4" s="26" t="s">
        <v>24</v>
      </c>
      <c r="B4" s="27" t="s">
        <v>25</v>
      </c>
      <c r="C4" s="27" t="s">
        <v>25</v>
      </c>
      <c r="D4" s="28" t="s">
        <v>25</v>
      </c>
      <c r="E4" s="28" t="s">
        <v>25</v>
      </c>
      <c r="F4" s="28" t="s">
        <v>25</v>
      </c>
      <c r="G4" s="27" t="s">
        <v>25</v>
      </c>
      <c r="H4" s="27" t="s">
        <v>25</v>
      </c>
      <c r="I4" s="28" t="s">
        <v>26</v>
      </c>
      <c r="J4" s="27" t="s">
        <v>25</v>
      </c>
      <c r="K4" s="27" t="s">
        <v>27</v>
      </c>
      <c r="L4" s="29" t="s">
        <v>25</v>
      </c>
    </row>
    <row r="5" spans="1:12" x14ac:dyDescent="0.35">
      <c r="A5" s="26" t="s">
        <v>28</v>
      </c>
      <c r="B5" s="27">
        <v>200</v>
      </c>
      <c r="C5" s="27">
        <v>200</v>
      </c>
      <c r="D5" s="28">
        <v>200</v>
      </c>
      <c r="E5" s="28">
        <v>150</v>
      </c>
      <c r="F5" s="28">
        <v>200</v>
      </c>
      <c r="G5" s="27">
        <v>200</v>
      </c>
      <c r="H5" s="27">
        <v>200</v>
      </c>
      <c r="I5" s="28">
        <v>84.28</v>
      </c>
      <c r="J5" s="27">
        <v>300</v>
      </c>
      <c r="K5" s="27">
        <v>50</v>
      </c>
      <c r="L5" s="29">
        <v>150</v>
      </c>
    </row>
    <row r="6" spans="1:12" ht="15" thickBot="1" x14ac:dyDescent="0.4">
      <c r="A6" s="30" t="s">
        <v>29</v>
      </c>
      <c r="B6" s="10" t="s">
        <v>30</v>
      </c>
      <c r="C6" s="10" t="s">
        <v>30</v>
      </c>
      <c r="D6" s="10" t="s">
        <v>30</v>
      </c>
      <c r="E6" s="10" t="s">
        <v>30</v>
      </c>
      <c r="F6" s="10" t="s">
        <v>30</v>
      </c>
      <c r="G6" s="10" t="s">
        <v>31</v>
      </c>
      <c r="H6" s="10" t="s">
        <v>31</v>
      </c>
      <c r="I6" s="11" t="s">
        <v>32</v>
      </c>
      <c r="J6" s="27" t="s">
        <v>30</v>
      </c>
      <c r="K6" s="10" t="s">
        <v>30</v>
      </c>
      <c r="L6" s="12" t="s">
        <v>30</v>
      </c>
    </row>
    <row r="7" spans="1:12" x14ac:dyDescent="0.35">
      <c r="A7" s="31">
        <v>45809</v>
      </c>
      <c r="B7" s="32">
        <v>120.81880787037036</v>
      </c>
      <c r="C7" s="32">
        <v>69.541956018518519</v>
      </c>
      <c r="D7" s="32">
        <v>102.07743055555555</v>
      </c>
      <c r="E7" s="32">
        <v>115.28993055555556</v>
      </c>
      <c r="F7" s="32">
        <v>100.83668981481482</v>
      </c>
      <c r="G7" s="32">
        <v>56.439293981481484</v>
      </c>
      <c r="H7" s="32">
        <v>64.510185185185179</v>
      </c>
      <c r="I7" s="32">
        <v>41.228545118702783</v>
      </c>
      <c r="J7" s="32">
        <v>0.3659722222222222</v>
      </c>
      <c r="K7" s="32" cm="1">
        <f t="array" ref="K7">_xll.PIAdvCalcVal(' Emissões Atmosféricas'!$K$3,' Emissões Atmosféricas'!$A7,' Emissões Atmosféricas'!$A8,"average (time-weighted)","time-weighted",0,1,0,"")</f>
        <v>0</v>
      </c>
      <c r="L7" s="32" cm="1">
        <f t="array" ref="L7">_xll.PIAdvCalcVal(' Emissões Atmosféricas'!$L$3,' Emissões Atmosféricas'!$A7,' Emissões Atmosféricas'!$A8,"average (time-weighted)","time-weighted",0,1,0,"")</f>
        <v>0</v>
      </c>
    </row>
    <row r="8" spans="1:12" x14ac:dyDescent="0.35">
      <c r="A8" s="31">
        <v>45810</v>
      </c>
      <c r="B8" s="32">
        <v>118.30740740740741</v>
      </c>
      <c r="C8" s="32">
        <v>68.684895833333329</v>
      </c>
      <c r="D8" s="32">
        <v>98.477835648148144</v>
      </c>
      <c r="E8" s="32">
        <v>113.95023148148148</v>
      </c>
      <c r="F8" s="32">
        <v>105.81261574074074</v>
      </c>
      <c r="G8" s="32">
        <v>55.114872685185183</v>
      </c>
      <c r="H8" s="32">
        <v>56.933738425925924</v>
      </c>
      <c r="I8" s="32">
        <v>45.143497123762415</v>
      </c>
      <c r="J8" s="32">
        <v>170.9708912037037</v>
      </c>
      <c r="K8" s="32" cm="1">
        <f t="array" ref="K8">_xll.PIAdvCalcVal(' Emissões Atmosféricas'!$K$3,' Emissões Atmosféricas'!$A8,' Emissões Atmosféricas'!$A9,"average (time-weighted)","time-weighted",0,1,0,"")</f>
        <v>0</v>
      </c>
      <c r="L8" s="32" cm="1">
        <f t="array" ref="L8">_xll.PIAdvCalcVal(' Emissões Atmosféricas'!$L$3,' Emissões Atmosféricas'!$A8,' Emissões Atmosféricas'!$A9,"average (time-weighted)","time-weighted",0,1,0,"")</f>
        <v>0</v>
      </c>
    </row>
    <row r="9" spans="1:12" x14ac:dyDescent="0.35">
      <c r="A9" s="31">
        <v>45811</v>
      </c>
      <c r="B9" s="32">
        <v>109.81446759259259</v>
      </c>
      <c r="C9" s="32">
        <v>63.920312500000001</v>
      </c>
      <c r="D9" s="32">
        <v>106.39924768518519</v>
      </c>
      <c r="E9" s="32">
        <v>105.31238425925926</v>
      </c>
      <c r="F9" s="32">
        <v>103.58119212962963</v>
      </c>
      <c r="G9" s="32">
        <v>53.541145833333331</v>
      </c>
      <c r="H9" s="32">
        <v>50.604861111111113</v>
      </c>
      <c r="I9" s="32">
        <v>44.005635419156818</v>
      </c>
      <c r="J9" s="32">
        <v>14.903182870370371</v>
      </c>
      <c r="K9" s="32" cm="1">
        <f t="array" ref="K9">_xll.PIAdvCalcVal(' Emissões Atmosféricas'!$K$3,' Emissões Atmosféricas'!$A9,' Emissões Atmosféricas'!$A10,"average (time-weighted)","time-weighted",0,1,0,"")</f>
        <v>0</v>
      </c>
      <c r="L9" s="32" cm="1">
        <f t="array" ref="L9">_xll.PIAdvCalcVal(' Emissões Atmosféricas'!$L$3,' Emissões Atmosféricas'!$A9,' Emissões Atmosféricas'!$A10,"average (time-weighted)","time-weighted",0,1,0,"")</f>
        <v>0</v>
      </c>
    </row>
    <row r="10" spans="1:12" x14ac:dyDescent="0.35">
      <c r="A10" s="31">
        <v>45812</v>
      </c>
      <c r="B10" s="32">
        <v>110.70503472222222</v>
      </c>
      <c r="C10" s="32">
        <v>61.69664351851852</v>
      </c>
      <c r="D10" s="32">
        <v>109.11313657407408</v>
      </c>
      <c r="E10" s="32">
        <v>103.34496527777777</v>
      </c>
      <c r="F10" s="32">
        <v>93.582233796296293</v>
      </c>
      <c r="G10" s="32">
        <v>54.568807870370371</v>
      </c>
      <c r="H10" s="32">
        <v>47.365104166666669</v>
      </c>
      <c r="I10" s="32">
        <v>41.519289375013777</v>
      </c>
      <c r="J10" s="32">
        <v>16.048784722222223</v>
      </c>
      <c r="K10" s="32" cm="1">
        <f t="array" ref="K10">_xll.PIAdvCalcVal(' Emissões Atmosféricas'!$K$3,' Emissões Atmosféricas'!$A10,' Emissões Atmosféricas'!$A11,"average (time-weighted)","time-weighted",0,1,0,"")</f>
        <v>0</v>
      </c>
      <c r="L10" s="32" cm="1">
        <f t="array" ref="L10">_xll.PIAdvCalcVal(' Emissões Atmosféricas'!$L$3,' Emissões Atmosféricas'!$A10,' Emissões Atmosféricas'!$A11,"average (time-weighted)","time-weighted",0,1,0,"")</f>
        <v>0</v>
      </c>
    </row>
    <row r="11" spans="1:12" x14ac:dyDescent="0.35">
      <c r="A11" s="31">
        <v>45813</v>
      </c>
      <c r="B11" s="32">
        <v>113.51394675925926</v>
      </c>
      <c r="C11" s="32">
        <v>63.167071759259258</v>
      </c>
      <c r="D11" s="32">
        <v>93.258101851851848</v>
      </c>
      <c r="E11" s="32">
        <v>107.3896412037037</v>
      </c>
      <c r="F11" s="32">
        <v>102.54409722222222</v>
      </c>
      <c r="G11" s="32">
        <v>54.548495370370368</v>
      </c>
      <c r="H11" s="32">
        <v>48.281539351851855</v>
      </c>
      <c r="I11" s="32">
        <v>44.328923010384592</v>
      </c>
      <c r="J11" s="32">
        <v>13.912905092592593</v>
      </c>
      <c r="K11" s="32" cm="1">
        <f t="array" ref="K11">_xll.PIAdvCalcVal(' Emissões Atmosféricas'!$K$3,' Emissões Atmosféricas'!$A11,' Emissões Atmosféricas'!$A12,"average (time-weighted)","time-weighted",0,1,0,"")</f>
        <v>0</v>
      </c>
      <c r="L11" s="32" cm="1">
        <f t="array" ref="L11">_xll.PIAdvCalcVal(' Emissões Atmosféricas'!$L$3,' Emissões Atmosféricas'!$A11,' Emissões Atmosféricas'!$A12,"average (time-weighted)","time-weighted",0,1,0,"")</f>
        <v>0</v>
      </c>
    </row>
    <row r="12" spans="1:12" x14ac:dyDescent="0.35">
      <c r="A12" s="31">
        <v>45814</v>
      </c>
      <c r="B12" s="32">
        <v>117.17511574074074</v>
      </c>
      <c r="C12" s="32">
        <v>66.603067129629636</v>
      </c>
      <c r="D12" s="32">
        <v>99.36990740740741</v>
      </c>
      <c r="E12" s="32">
        <v>114.06707175925926</v>
      </c>
      <c r="F12" s="32">
        <v>102.36666666666666</v>
      </c>
      <c r="G12" s="32">
        <v>57.804861111111109</v>
      </c>
      <c r="H12" s="32">
        <v>53.901678240740743</v>
      </c>
      <c r="I12" s="32">
        <v>42.978596642282277</v>
      </c>
      <c r="J12" s="32">
        <v>15.714178240740742</v>
      </c>
      <c r="K12" s="32" cm="1">
        <f t="array" ref="K12">_xll.PIAdvCalcVal(' Emissões Atmosféricas'!$K$3,' Emissões Atmosféricas'!$A12,' Emissões Atmosféricas'!$A13,"average (time-weighted)","time-weighted",0,1,0,"")</f>
        <v>0</v>
      </c>
      <c r="L12" s="32" cm="1">
        <f t="array" ref="L12">_xll.PIAdvCalcVal(' Emissões Atmosféricas'!$L$3,' Emissões Atmosféricas'!$A12,' Emissões Atmosféricas'!$A13,"average (time-weighted)","time-weighted",0,1,0,"")</f>
        <v>0</v>
      </c>
    </row>
    <row r="13" spans="1:12" x14ac:dyDescent="0.35">
      <c r="A13" s="31">
        <v>45815</v>
      </c>
      <c r="B13" s="32">
        <v>116.36927083333333</v>
      </c>
      <c r="C13" s="32">
        <v>63.546643518518522</v>
      </c>
      <c r="D13" s="32">
        <v>108.21111111111111</v>
      </c>
      <c r="E13" s="32">
        <v>111.51846064814815</v>
      </c>
      <c r="F13" s="32">
        <v>100.70734953703703</v>
      </c>
      <c r="G13" s="32">
        <v>57.016666666666666</v>
      </c>
      <c r="H13" s="32">
        <v>52.998726851851849</v>
      </c>
      <c r="I13" s="32">
        <v>39.947999419768649</v>
      </c>
      <c r="J13" s="32">
        <v>14.909143518518519</v>
      </c>
      <c r="K13" s="32" cm="1">
        <f t="array" ref="K13">_xll.PIAdvCalcVal(' Emissões Atmosféricas'!$K$3,' Emissões Atmosféricas'!$A13,' Emissões Atmosféricas'!$A14,"average (time-weighted)","time-weighted",0,1,0,"")</f>
        <v>0</v>
      </c>
      <c r="L13" s="32" cm="1">
        <f t="array" ref="L13">_xll.PIAdvCalcVal(' Emissões Atmosféricas'!$L$3,' Emissões Atmosféricas'!$A13,' Emissões Atmosféricas'!$A14,"average (time-weighted)","time-weighted",0,1,0,"")</f>
        <v>0</v>
      </c>
    </row>
    <row r="14" spans="1:12" x14ac:dyDescent="0.35">
      <c r="A14" s="31">
        <v>45816</v>
      </c>
      <c r="B14" s="32">
        <v>115.29074074074074</v>
      </c>
      <c r="C14" s="32">
        <v>51.711458333333333</v>
      </c>
      <c r="D14" s="32">
        <v>86.217245370370364</v>
      </c>
      <c r="E14" s="32">
        <v>111.16377314814815</v>
      </c>
      <c r="F14" s="32">
        <v>96.27065972222222</v>
      </c>
      <c r="G14" s="32">
        <v>56.695023148148145</v>
      </c>
      <c r="H14" s="32">
        <v>52.884722222222223</v>
      </c>
      <c r="I14" s="32">
        <v>38.309850074185263</v>
      </c>
      <c r="J14" s="32">
        <v>13.619733796296297</v>
      </c>
      <c r="K14" s="32" cm="1">
        <f t="array" ref="K14">_xll.PIAdvCalcVal(' Emissões Atmosféricas'!$K$3,' Emissões Atmosféricas'!$A14,' Emissões Atmosféricas'!$A15,"average (time-weighted)","time-weighted",0,1,0,"")</f>
        <v>0</v>
      </c>
      <c r="L14" s="32" cm="1">
        <f t="array" ref="L14">_xll.PIAdvCalcVal(' Emissões Atmosféricas'!$L$3,' Emissões Atmosféricas'!$A14,' Emissões Atmosféricas'!$A15,"average (time-weighted)","time-weighted",0,1,0,"")</f>
        <v>0</v>
      </c>
    </row>
    <row r="15" spans="1:12" x14ac:dyDescent="0.35">
      <c r="A15" s="31">
        <v>45817</v>
      </c>
      <c r="B15" s="32">
        <v>115.97876157407407</v>
      </c>
      <c r="C15" s="32">
        <v>48.488310185185185</v>
      </c>
      <c r="D15" s="32">
        <v>82.626504629629636</v>
      </c>
      <c r="E15" s="32">
        <v>114.30943287037037</v>
      </c>
      <c r="F15" s="32">
        <v>96.021527777777777</v>
      </c>
      <c r="G15" s="32">
        <v>57.927025462962966</v>
      </c>
      <c r="H15" s="32">
        <v>53.148206018518522</v>
      </c>
      <c r="I15" s="32">
        <v>39.213201969861984</v>
      </c>
      <c r="J15" s="32">
        <v>19.162037037037038</v>
      </c>
      <c r="K15" s="32" cm="1">
        <f t="array" ref="K15">_xll.PIAdvCalcVal(' Emissões Atmosféricas'!$K$3,' Emissões Atmosféricas'!$A15,' Emissões Atmosféricas'!$A16,"average (time-weighted)","time-weighted",0,1,0,"")</f>
        <v>0</v>
      </c>
      <c r="L15" s="32" cm="1">
        <f t="array" ref="L15">_xll.PIAdvCalcVal(' Emissões Atmosféricas'!$L$3,' Emissões Atmosféricas'!$A15,' Emissões Atmosféricas'!$A16,"average (time-weighted)","time-weighted",0,1,0,"")</f>
        <v>0</v>
      </c>
    </row>
    <row r="16" spans="1:12" x14ac:dyDescent="0.35">
      <c r="A16" s="31">
        <v>45818</v>
      </c>
      <c r="B16" s="32">
        <v>111.12008101851852</v>
      </c>
      <c r="C16" s="32">
        <v>51.308101851851852</v>
      </c>
      <c r="D16" s="32">
        <v>88.929398148148152</v>
      </c>
      <c r="E16" s="32">
        <v>114.95069444444445</v>
      </c>
      <c r="F16" s="32">
        <v>97.941956018518525</v>
      </c>
      <c r="G16" s="32" t="s">
        <v>100</v>
      </c>
      <c r="H16" s="32">
        <v>53.690567129629628</v>
      </c>
      <c r="I16" s="32">
        <v>35.594967558428095</v>
      </c>
      <c r="J16" s="32">
        <v>19.548784722222223</v>
      </c>
      <c r="K16" s="32" cm="1">
        <f t="array" ref="K16">_xll.PIAdvCalcVal(' Emissões Atmosféricas'!$K$3,' Emissões Atmosféricas'!$A16,' Emissões Atmosféricas'!$A17,"average (time-weighted)","time-weighted",0,1,0,"")</f>
        <v>0</v>
      </c>
      <c r="L16" s="32" cm="1">
        <f t="array" ref="L16">_xll.PIAdvCalcVal(' Emissões Atmosféricas'!$L$3,' Emissões Atmosféricas'!$A16,' Emissões Atmosféricas'!$A17,"average (time-weighted)","time-weighted",0,1,0,"")</f>
        <v>0</v>
      </c>
    </row>
    <row r="17" spans="1:12" x14ac:dyDescent="0.35">
      <c r="A17" s="31">
        <v>45819</v>
      </c>
      <c r="B17" s="32">
        <v>106.59126157407407</v>
      </c>
      <c r="C17" s="32">
        <v>57.203240740740739</v>
      </c>
      <c r="D17" s="32">
        <v>94.935532407407408</v>
      </c>
      <c r="E17" s="32">
        <v>111.20960648148149</v>
      </c>
      <c r="F17" s="32">
        <v>102.95381944444445</v>
      </c>
      <c r="G17" s="32">
        <v>58.307175925925925</v>
      </c>
      <c r="H17" s="32">
        <v>53.583333333333336</v>
      </c>
      <c r="I17" s="32">
        <v>33.739156230953007</v>
      </c>
      <c r="J17" s="32">
        <v>18.501620370370372</v>
      </c>
      <c r="K17" s="32" cm="1">
        <f t="array" ref="K17">_xll.PIAdvCalcVal(' Emissões Atmosféricas'!$K$3,' Emissões Atmosféricas'!$A17,' Emissões Atmosféricas'!$A18,"average (time-weighted)","time-weighted",0,1,0,"")</f>
        <v>0</v>
      </c>
      <c r="L17" s="32" cm="1">
        <f t="array" ref="L17">_xll.PIAdvCalcVal(' Emissões Atmosféricas'!$L$3,' Emissões Atmosféricas'!$A17,' Emissões Atmosféricas'!$A18,"average (time-weighted)","time-weighted",0,1,0,"")</f>
        <v>0</v>
      </c>
    </row>
    <row r="18" spans="1:12" x14ac:dyDescent="0.35">
      <c r="A18" s="31">
        <v>45820</v>
      </c>
      <c r="B18" s="32">
        <v>106.19143518518518</v>
      </c>
      <c r="C18" s="32">
        <v>61.129456018518518</v>
      </c>
      <c r="D18" s="32">
        <v>94.702025462962965</v>
      </c>
      <c r="E18" s="32">
        <v>107.7208912037037</v>
      </c>
      <c r="F18" s="32">
        <v>111.87048611111111</v>
      </c>
      <c r="G18" s="32">
        <v>58.001967592592592</v>
      </c>
      <c r="H18" s="32">
        <v>51.857638888888886</v>
      </c>
      <c r="I18" s="32">
        <v>32.921431168803466</v>
      </c>
      <c r="J18" s="32">
        <v>20.639641203703704</v>
      </c>
      <c r="K18" s="32" cm="1">
        <f t="array" ref="K18">_xll.PIAdvCalcVal(' Emissões Atmosféricas'!$K$3,' Emissões Atmosféricas'!$A18,' Emissões Atmosféricas'!$A19,"average (time-weighted)","time-weighted",0,1,0,"")</f>
        <v>0</v>
      </c>
      <c r="L18" s="32" cm="1">
        <f t="array" ref="L18">_xll.PIAdvCalcVal(' Emissões Atmosféricas'!$L$3,' Emissões Atmosféricas'!$A18,' Emissões Atmosféricas'!$A19,"average (time-weighted)","time-weighted",0,1,0,"")</f>
        <v>0</v>
      </c>
    </row>
    <row r="19" spans="1:12" x14ac:dyDescent="0.35">
      <c r="A19" s="31">
        <v>45821</v>
      </c>
      <c r="B19" s="32">
        <v>102.85717592592593</v>
      </c>
      <c r="C19" s="32">
        <v>65.129224537037032</v>
      </c>
      <c r="D19" s="32">
        <v>91.917534722222229</v>
      </c>
      <c r="E19" s="32">
        <v>100.075</v>
      </c>
      <c r="F19" s="32">
        <v>107.77760416666666</v>
      </c>
      <c r="G19" s="32">
        <v>57.222222222222221</v>
      </c>
      <c r="H19" s="32">
        <v>47.548090277777774</v>
      </c>
      <c r="I19" s="32">
        <v>32.595528917842444</v>
      </c>
      <c r="J19" s="32">
        <v>82.172337962962956</v>
      </c>
      <c r="K19" s="32" cm="1">
        <f t="array" ref="K19">_xll.PIAdvCalcVal(' Emissões Atmosféricas'!$K$3,' Emissões Atmosféricas'!$A19,' Emissões Atmosféricas'!$A20,"average (time-weighted)","time-weighted",0,1,0,"")</f>
        <v>0</v>
      </c>
      <c r="L19" s="32" cm="1">
        <f t="array" ref="L19">_xll.PIAdvCalcVal(' Emissões Atmosféricas'!$L$3,' Emissões Atmosféricas'!$A19,' Emissões Atmosféricas'!$A20,"average (time-weighted)","time-weighted",0,1,0,"")</f>
        <v>0</v>
      </c>
    </row>
    <row r="20" spans="1:12" x14ac:dyDescent="0.35">
      <c r="A20" s="31">
        <v>45822</v>
      </c>
      <c r="B20" s="32">
        <v>95.614525462962959</v>
      </c>
      <c r="C20" s="32">
        <v>60.076388888888886</v>
      </c>
      <c r="D20" s="32">
        <v>76.288194444444443</v>
      </c>
      <c r="E20" s="32">
        <v>99.611921296296302</v>
      </c>
      <c r="F20" s="32">
        <v>93.671701388888891</v>
      </c>
      <c r="G20" s="32">
        <v>56.078645833333333</v>
      </c>
      <c r="H20" s="32">
        <v>37.628993055555554</v>
      </c>
      <c r="I20" s="32">
        <v>31.098430573278002</v>
      </c>
      <c r="J20" s="32">
        <v>14.129340277777779</v>
      </c>
      <c r="K20" s="32" cm="1">
        <f t="array" ref="K20">_xll.PIAdvCalcVal(' Emissões Atmosféricas'!$K$3,' Emissões Atmosféricas'!$A20,' Emissões Atmosféricas'!$A21,"average (time-weighted)","time-weighted",0,1,0,"")</f>
        <v>0</v>
      </c>
      <c r="L20" s="32" cm="1">
        <f t="array" ref="L20">_xll.PIAdvCalcVal(' Emissões Atmosféricas'!$L$3,' Emissões Atmosféricas'!$A20,' Emissões Atmosféricas'!$A21,"average (time-weighted)","time-weighted",0,1,0,"")</f>
        <v>0</v>
      </c>
    </row>
    <row r="21" spans="1:12" x14ac:dyDescent="0.35">
      <c r="A21" s="31">
        <v>45823</v>
      </c>
      <c r="B21" s="32">
        <v>98.84375</v>
      </c>
      <c r="C21" s="32">
        <v>60.01197916666667</v>
      </c>
      <c r="D21" s="32">
        <v>65.457986111111111</v>
      </c>
      <c r="E21" s="32">
        <v>107.97552083333333</v>
      </c>
      <c r="F21" s="32">
        <v>96.150787037037034</v>
      </c>
      <c r="G21" s="32">
        <v>56.015613425925928</v>
      </c>
      <c r="H21" s="32">
        <v>38.788310185185182</v>
      </c>
      <c r="I21" s="32">
        <v>32.58318576808329</v>
      </c>
      <c r="J21" s="32">
        <v>16.443101851851853</v>
      </c>
      <c r="K21" s="32" cm="1">
        <f t="array" ref="K21">_xll.PIAdvCalcVal(' Emissões Atmosféricas'!$K$3,' Emissões Atmosféricas'!$A21,' Emissões Atmosféricas'!$A22,"average (time-weighted)","time-weighted",0,1,0,"")</f>
        <v>0</v>
      </c>
      <c r="L21" s="32" cm="1">
        <f t="array" ref="L21">_xll.PIAdvCalcVal(' Emissões Atmosféricas'!$L$3,' Emissões Atmosféricas'!$A21,' Emissões Atmosféricas'!$A22,"average (time-weighted)","time-weighted",0,1,0,"")</f>
        <v>0</v>
      </c>
    </row>
    <row r="22" spans="1:12" x14ac:dyDescent="0.35">
      <c r="A22" s="31">
        <v>45824</v>
      </c>
      <c r="B22" s="32">
        <v>103.47193287037037</v>
      </c>
      <c r="C22" s="32">
        <v>76.219733796296296</v>
      </c>
      <c r="D22" s="32" t="s">
        <v>100</v>
      </c>
      <c r="E22" s="32">
        <v>108.65653935185185</v>
      </c>
      <c r="F22" s="32">
        <v>104.14565972222222</v>
      </c>
      <c r="G22" s="32">
        <v>56.683796296296293</v>
      </c>
      <c r="H22" s="32">
        <v>42.265393518518522</v>
      </c>
      <c r="I22" s="32">
        <v>29.487398140077239</v>
      </c>
      <c r="J22" s="32">
        <v>15.700983796296295</v>
      </c>
      <c r="K22" s="32" cm="1">
        <f t="array" ref="K22">_xll.PIAdvCalcVal(' Emissões Atmosféricas'!$K$3,' Emissões Atmosféricas'!$A22,' Emissões Atmosféricas'!$A23,"average (time-weighted)","time-weighted",0,1,0,"")</f>
        <v>0</v>
      </c>
      <c r="L22" s="32" cm="1">
        <f t="array" ref="L22">_xll.PIAdvCalcVal(' Emissões Atmosféricas'!$L$3,' Emissões Atmosféricas'!$A22,' Emissões Atmosféricas'!$A23,"average (time-weighted)","time-weighted",0,1,0,"")</f>
        <v>0</v>
      </c>
    </row>
    <row r="23" spans="1:12" x14ac:dyDescent="0.35">
      <c r="A23" s="31">
        <v>45825</v>
      </c>
      <c r="B23" s="32">
        <v>132.97210648148149</v>
      </c>
      <c r="C23" s="32">
        <v>80.131134259259255</v>
      </c>
      <c r="D23" s="32">
        <v>71.463483796296302</v>
      </c>
      <c r="E23" s="32">
        <v>102.2431712962963</v>
      </c>
      <c r="F23" s="32">
        <v>96.464988425925924</v>
      </c>
      <c r="G23" s="32">
        <v>54.067129629629626</v>
      </c>
      <c r="H23" s="32">
        <v>40.718923611111109</v>
      </c>
      <c r="I23" s="32">
        <v>30.004362861094652</v>
      </c>
      <c r="J23" s="32">
        <v>18.365509259259259</v>
      </c>
      <c r="K23" s="32" cm="1">
        <f t="array" ref="K23">_xll.PIAdvCalcVal(' Emissões Atmosféricas'!$K$3,' Emissões Atmosféricas'!$A23,' Emissões Atmosféricas'!$A24,"average (time-weighted)","time-weighted",0,1,0,"")</f>
        <v>0</v>
      </c>
      <c r="L23" s="32" cm="1">
        <f t="array" ref="L23">_xll.PIAdvCalcVal(' Emissões Atmosféricas'!$L$3,' Emissões Atmosféricas'!$A23,' Emissões Atmosféricas'!$A24,"average (time-weighted)","time-weighted",0,1,0,"")</f>
        <v>0</v>
      </c>
    </row>
    <row r="24" spans="1:12" x14ac:dyDescent="0.35">
      <c r="A24" s="31">
        <v>45826</v>
      </c>
      <c r="B24" s="32">
        <v>75.330555555555549</v>
      </c>
      <c r="C24" s="32">
        <v>18.235011574074075</v>
      </c>
      <c r="D24" s="32">
        <v>58.570949074074072</v>
      </c>
      <c r="E24" s="32">
        <v>104.03061342592592</v>
      </c>
      <c r="F24" s="96" t="s">
        <v>100</v>
      </c>
      <c r="G24" s="32">
        <v>52.932870370370374</v>
      </c>
      <c r="H24" s="32" t="s">
        <v>100</v>
      </c>
      <c r="I24" s="32">
        <v>5.2097592433349709</v>
      </c>
      <c r="J24" s="32">
        <v>4.8634259259259256</v>
      </c>
      <c r="K24" s="32" cm="1">
        <f t="array" ref="K24">_xll.PIAdvCalcVal(' Emissões Atmosféricas'!$K$3,' Emissões Atmosféricas'!$A24,' Emissões Atmosféricas'!$A25,"average (time-weighted)","time-weighted",0,1,0,"")</f>
        <v>0</v>
      </c>
      <c r="L24" s="32" cm="1">
        <f t="array" ref="L24">_xll.PIAdvCalcVal(' Emissões Atmosféricas'!$L$3,' Emissões Atmosféricas'!$A24,' Emissões Atmosféricas'!$A25,"average (time-weighted)","time-weighted",0,1,0,"")</f>
        <v>0</v>
      </c>
    </row>
    <row r="25" spans="1:12" x14ac:dyDescent="0.35">
      <c r="A25" s="31">
        <v>45827</v>
      </c>
      <c r="B25" s="32">
        <v>62.888946759259262</v>
      </c>
      <c r="C25" s="32">
        <v>5.9072337962962962</v>
      </c>
      <c r="D25" s="32">
        <v>57.182349537037034</v>
      </c>
      <c r="E25" s="32">
        <v>114.24832175925926</v>
      </c>
      <c r="F25" s="32">
        <v>83.183275462962968</v>
      </c>
      <c r="G25" s="32">
        <v>54.366435185185182</v>
      </c>
      <c r="H25" s="32" t="s">
        <v>100</v>
      </c>
      <c r="I25" s="32">
        <v>0.11921238210871471</v>
      </c>
      <c r="J25" s="32">
        <v>35.136111111111113</v>
      </c>
      <c r="K25" s="32" cm="1">
        <f t="array" ref="K25">_xll.PIAdvCalcVal(' Emissões Atmosféricas'!$K$3,' Emissões Atmosféricas'!$A25,' Emissões Atmosféricas'!$A26,"average (time-weighted)","time-weighted",0,1,0,"")</f>
        <v>0</v>
      </c>
      <c r="L25" s="32" cm="1">
        <f t="array" ref="L25">_xll.PIAdvCalcVal(' Emissões Atmosféricas'!$L$3,' Emissões Atmosféricas'!$A25,' Emissões Atmosféricas'!$A26,"average (time-weighted)","time-weighted",0,1,0,"")</f>
        <v>0</v>
      </c>
    </row>
    <row r="26" spans="1:12" x14ac:dyDescent="0.35">
      <c r="A26" s="31">
        <v>45828</v>
      </c>
      <c r="B26" s="32">
        <v>69.011226851851845</v>
      </c>
      <c r="C26" s="32">
        <v>5.7115162037037033</v>
      </c>
      <c r="D26" s="32">
        <v>45.672164351851855</v>
      </c>
      <c r="E26" s="32">
        <v>117.30607638888888</v>
      </c>
      <c r="F26" s="32">
        <v>77.235995370370375</v>
      </c>
      <c r="G26" s="32">
        <v>52.939004629629629</v>
      </c>
      <c r="H26" s="32" t="s">
        <v>100</v>
      </c>
      <c r="I26" s="32">
        <v>3.7060920092035774</v>
      </c>
      <c r="J26" s="32">
        <v>43.985995370370368</v>
      </c>
      <c r="K26" s="32" cm="1">
        <f t="array" ref="K26">_xll.PIAdvCalcVal(' Emissões Atmosféricas'!$K$3,' Emissões Atmosféricas'!$A26,' Emissões Atmosféricas'!$A27,"average (time-weighted)","time-weighted",0,1,0,"")</f>
        <v>0</v>
      </c>
      <c r="L26" s="32" cm="1">
        <f t="array" ref="L26">_xll.PIAdvCalcVal(' Emissões Atmosféricas'!$L$3,' Emissões Atmosféricas'!$A26,' Emissões Atmosféricas'!$A27,"average (time-weighted)","time-weighted",0,1,0,"")</f>
        <v>0</v>
      </c>
    </row>
    <row r="27" spans="1:12" x14ac:dyDescent="0.35">
      <c r="A27" s="31">
        <v>45829</v>
      </c>
      <c r="B27" s="32">
        <v>86.852835648148144</v>
      </c>
      <c r="C27" s="32">
        <v>5.6330439814814817</v>
      </c>
      <c r="D27" s="32">
        <v>77.200057870370372</v>
      </c>
      <c r="E27" s="32">
        <v>121.16684027777778</v>
      </c>
      <c r="F27" s="32">
        <v>101.13952546296296</v>
      </c>
      <c r="G27" s="32">
        <v>55.003472222222221</v>
      </c>
      <c r="H27" s="32">
        <v>57.886168981481482</v>
      </c>
      <c r="I27" s="32">
        <v>11.189059035507617</v>
      </c>
      <c r="J27" s="32">
        <v>46.479108796296295</v>
      </c>
      <c r="K27" s="32" cm="1">
        <f t="array" ref="K27">_xll.PIAdvCalcVal(' Emissões Atmosféricas'!$K$3,' Emissões Atmosféricas'!$A27,' Emissões Atmosféricas'!$A28,"average (time-weighted)","time-weighted",0,1,0,"")</f>
        <v>0</v>
      </c>
      <c r="L27" s="32" cm="1">
        <f t="array" ref="L27">_xll.PIAdvCalcVal(' Emissões Atmosféricas'!$L$3,' Emissões Atmosféricas'!$A27,' Emissões Atmosféricas'!$A28,"average (time-weighted)","time-weighted",0,1,0,"")</f>
        <v>0</v>
      </c>
    </row>
    <row r="28" spans="1:12" x14ac:dyDescent="0.35">
      <c r="A28" s="31">
        <v>45830</v>
      </c>
      <c r="B28" s="32">
        <v>94.098437500000003</v>
      </c>
      <c r="C28" s="32">
        <v>64.569444444444443</v>
      </c>
      <c r="D28" s="32">
        <v>95.465393518518525</v>
      </c>
      <c r="E28" s="32">
        <v>115.38258101851852</v>
      </c>
      <c r="F28" s="32">
        <v>95.712557870370375</v>
      </c>
      <c r="G28" s="32">
        <v>54.636226851851852</v>
      </c>
      <c r="H28" s="32">
        <v>63.311342592592595</v>
      </c>
      <c r="I28" s="32">
        <v>17.568342016913274</v>
      </c>
      <c r="J28" s="32">
        <v>50.959953703703704</v>
      </c>
      <c r="K28" s="32" cm="1">
        <f t="array" ref="K28">_xll.PIAdvCalcVal(' Emissões Atmosféricas'!$K$3,' Emissões Atmosféricas'!$A28,' Emissões Atmosféricas'!$A29,"average (time-weighted)","time-weighted",0,1,0,"")</f>
        <v>0</v>
      </c>
      <c r="L28" s="32" cm="1">
        <f t="array" ref="L28">_xll.PIAdvCalcVal(' Emissões Atmosféricas'!$L$3,' Emissões Atmosféricas'!$A28,' Emissões Atmosféricas'!$A29,"average (time-weighted)","time-weighted",0,1,0,"")</f>
        <v>0</v>
      </c>
    </row>
    <row r="29" spans="1:12" x14ac:dyDescent="0.35">
      <c r="A29" s="31">
        <v>45831</v>
      </c>
      <c r="B29" s="32">
        <v>93.61209490740741</v>
      </c>
      <c r="C29" s="32">
        <v>74.413946759259261</v>
      </c>
      <c r="D29" s="32">
        <v>96.133854166666666</v>
      </c>
      <c r="E29" s="32">
        <v>114.18072916666667</v>
      </c>
      <c r="F29" s="32">
        <v>96.709548611111117</v>
      </c>
      <c r="G29" s="32">
        <v>59.464120370370374</v>
      </c>
      <c r="H29" s="32">
        <v>59.375347222222224</v>
      </c>
      <c r="I29" s="32">
        <v>20.499891222737453</v>
      </c>
      <c r="J29" s="32">
        <v>64.514236111111117</v>
      </c>
      <c r="K29" s="32" cm="1">
        <f t="array" ref="K29">_xll.PIAdvCalcVal(' Emissões Atmosféricas'!$K$3,' Emissões Atmosféricas'!$A29,' Emissões Atmosféricas'!$A30,"average (time-weighted)","time-weighted",0,1,0,"")</f>
        <v>0</v>
      </c>
      <c r="L29" s="32" cm="1">
        <f t="array" ref="L29">_xll.PIAdvCalcVal(' Emissões Atmosféricas'!$L$3,' Emissões Atmosféricas'!$A29,' Emissões Atmosféricas'!$A30,"average (time-weighted)","time-weighted",0,1,0,"")</f>
        <v>0</v>
      </c>
    </row>
    <row r="30" spans="1:12" x14ac:dyDescent="0.35">
      <c r="A30" s="31">
        <v>45832</v>
      </c>
      <c r="B30" s="32">
        <v>95.727141203703709</v>
      </c>
      <c r="C30" s="32">
        <v>108.57777777777778</v>
      </c>
      <c r="D30" s="32">
        <v>76.870949074074076</v>
      </c>
      <c r="E30" s="32">
        <v>114.1708912037037</v>
      </c>
      <c r="F30" s="32">
        <v>98.917592592592598</v>
      </c>
      <c r="G30" s="32">
        <v>59.924131944444447</v>
      </c>
      <c r="H30" s="32">
        <v>50.368287037037035</v>
      </c>
      <c r="I30" s="32">
        <v>23.784007532729042</v>
      </c>
      <c r="J30" s="32">
        <v>54.365393518518516</v>
      </c>
      <c r="K30" s="32" cm="1">
        <f t="array" ref="K30">_xll.PIAdvCalcVal(' Emissões Atmosféricas'!$K$3,' Emissões Atmosféricas'!$A30,' Emissões Atmosféricas'!$A31,"average (time-weighted)","time-weighted",0,1,0,"")</f>
        <v>0</v>
      </c>
      <c r="L30" s="32" cm="1">
        <f t="array" ref="L30">_xll.PIAdvCalcVal(' Emissões Atmosféricas'!$L$3,' Emissões Atmosféricas'!$A30,' Emissões Atmosféricas'!$A31,"average (time-weighted)","time-weighted",0,1,0,"")</f>
        <v>0</v>
      </c>
    </row>
    <row r="31" spans="1:12" x14ac:dyDescent="0.35">
      <c r="A31" s="31">
        <v>45833</v>
      </c>
      <c r="B31" s="32">
        <v>99.546956018518514</v>
      </c>
      <c r="C31" s="32">
        <v>111.8537037037037</v>
      </c>
      <c r="D31" s="32">
        <v>95.059189814814815</v>
      </c>
      <c r="E31" s="32">
        <v>107.48809027777777</v>
      </c>
      <c r="F31" s="32">
        <v>99.260729166666664</v>
      </c>
      <c r="G31" s="32">
        <v>58.861296296296295</v>
      </c>
      <c r="H31" s="32" t="s">
        <v>100</v>
      </c>
      <c r="I31" s="32">
        <v>19.846057515387184</v>
      </c>
      <c r="J31" s="32">
        <v>47.172789351851854</v>
      </c>
      <c r="K31" s="32" cm="1">
        <f t="array" ref="K31">_xll.PIAdvCalcVal(' Emissões Atmosféricas'!$K$3,' Emissões Atmosféricas'!$A31,' Emissões Atmosféricas'!$A32,"average (time-weighted)","time-weighted",0,1,0,"")</f>
        <v>0</v>
      </c>
      <c r="L31" s="32" cm="1">
        <f t="array" ref="L31">_xll.PIAdvCalcVal(' Emissões Atmosféricas'!$L$3,' Emissões Atmosféricas'!$A31,' Emissões Atmosféricas'!$A32,"average (time-weighted)","time-weighted",0,1,0,"")</f>
        <v>0</v>
      </c>
    </row>
    <row r="32" spans="1:12" x14ac:dyDescent="0.35">
      <c r="A32" s="31">
        <v>45834</v>
      </c>
      <c r="B32" s="32">
        <v>98.879861111111111</v>
      </c>
      <c r="C32" s="32">
        <v>105.1906712962963</v>
      </c>
      <c r="D32" s="32">
        <v>95.311875000000001</v>
      </c>
      <c r="E32" s="32">
        <v>78.729224537037041</v>
      </c>
      <c r="F32" s="32">
        <v>86.402245370370366</v>
      </c>
      <c r="G32" s="32">
        <v>57.966817129629632</v>
      </c>
      <c r="H32" s="32">
        <v>93.229259259259265</v>
      </c>
      <c r="I32" s="32">
        <v>19.184059721739203</v>
      </c>
      <c r="J32" s="32">
        <v>44.906736111111108</v>
      </c>
      <c r="K32" s="32" cm="1">
        <f t="array" ref="K32">_xll.PIAdvCalcVal(' Emissões Atmosféricas'!$K$3,' Emissões Atmosféricas'!$A32,' Emissões Atmosféricas'!$A33,"average (time-weighted)","time-weighted",0,1,0,"")</f>
        <v>0</v>
      </c>
      <c r="L32" s="32" cm="1">
        <f t="array" ref="L32">_xll.PIAdvCalcVal(' Emissões Atmosféricas'!$L$3,' Emissões Atmosféricas'!$A32,' Emissões Atmosféricas'!$A33,"average (time-weighted)","time-weighted",0,1,0,"")</f>
        <v>0</v>
      </c>
    </row>
    <row r="33" spans="1:15" x14ac:dyDescent="0.35">
      <c r="A33" s="31">
        <v>45835</v>
      </c>
      <c r="B33" s="32">
        <v>97.904016203703705</v>
      </c>
      <c r="C33" s="32">
        <v>103.04891203703704</v>
      </c>
      <c r="D33" s="32">
        <v>108.51563657407408</v>
      </c>
      <c r="E33" s="32">
        <v>41.586840277777775</v>
      </c>
      <c r="F33" s="32">
        <v>62.540370370370368</v>
      </c>
      <c r="G33" s="32">
        <v>59.130555555555553</v>
      </c>
      <c r="H33" s="32">
        <v>54.422546296296296</v>
      </c>
      <c r="I33" s="32">
        <v>17.654603932808946</v>
      </c>
      <c r="J33" s="32">
        <v>135.31482638888889</v>
      </c>
      <c r="K33" s="32" cm="1">
        <f t="array" ref="K33">_xll.PIAdvCalcVal(' Emissões Atmosféricas'!$K$3,' Emissões Atmosféricas'!$A33,' Emissões Atmosféricas'!$A34,"average (time-weighted)","time-weighted",0,1,0,"")</f>
        <v>0</v>
      </c>
      <c r="L33" s="32" cm="1">
        <f t="array" ref="L33">_xll.PIAdvCalcVal(' Emissões Atmosféricas'!$L$3,' Emissões Atmosféricas'!$A33,' Emissões Atmosféricas'!$A34,"average (time-weighted)","time-weighted",0,1,0,"")</f>
        <v>0</v>
      </c>
    </row>
    <row r="34" spans="1:15" x14ac:dyDescent="0.35">
      <c r="A34" s="31">
        <v>45836</v>
      </c>
      <c r="B34" s="32">
        <v>97.208692129629625</v>
      </c>
      <c r="C34" s="32">
        <v>107.8844212962963</v>
      </c>
      <c r="D34" s="32">
        <v>97.616863425925928</v>
      </c>
      <c r="E34" s="32">
        <v>43.059085648148148</v>
      </c>
      <c r="F34" s="32">
        <v>60.406157407407406</v>
      </c>
      <c r="G34" s="32">
        <v>57.058483796296294</v>
      </c>
      <c r="H34" s="32">
        <v>52.629409722222221</v>
      </c>
      <c r="I34" s="32">
        <v>18.451195956722454</v>
      </c>
      <c r="J34" s="32">
        <v>37.665972222222223</v>
      </c>
      <c r="K34" s="32" cm="1">
        <f t="array" ref="K34">_xll.PIAdvCalcVal(' Emissões Atmosféricas'!$K$3,' Emissões Atmosféricas'!$A34,' Emissões Atmosféricas'!$A35,"average (time-weighted)","time-weighted",0,1,0,"")</f>
        <v>0</v>
      </c>
      <c r="L34" s="32" cm="1">
        <f t="array" ref="L34">_xll.PIAdvCalcVal(' Emissões Atmosféricas'!$L$3,' Emissões Atmosféricas'!$A34,' Emissões Atmosféricas'!$A35,"average (time-weighted)","time-weighted",0,1,0,"")</f>
        <v>0</v>
      </c>
    </row>
    <row r="35" spans="1:15" x14ac:dyDescent="0.35">
      <c r="A35" s="31">
        <v>45837</v>
      </c>
      <c r="B35" s="32">
        <v>94.804803240740739</v>
      </c>
      <c r="C35" s="32">
        <v>104.84305555555555</v>
      </c>
      <c r="D35" s="32">
        <v>85.785601851851851</v>
      </c>
      <c r="E35" s="32">
        <v>44.101724537037036</v>
      </c>
      <c r="F35" s="32">
        <v>57.814432870370368</v>
      </c>
      <c r="G35" s="32">
        <v>57.631099537037038</v>
      </c>
      <c r="H35" s="32">
        <v>54.434814814814814</v>
      </c>
      <c r="I35" s="32">
        <v>19.280058923418874</v>
      </c>
      <c r="J35" s="32">
        <v>47.016030092592594</v>
      </c>
      <c r="K35" s="32" cm="1">
        <f t="array" ref="K35">_xll.PIAdvCalcVal(' Emissões Atmosféricas'!$K$3,' Emissões Atmosféricas'!$A35,' Emissões Atmosféricas'!$A36,"average (time-weighted)","time-weighted",0,1,0,"")</f>
        <v>0</v>
      </c>
      <c r="L35" s="32" cm="1">
        <f t="array" ref="L35">_xll.PIAdvCalcVal(' Emissões Atmosféricas'!$L$3,' Emissões Atmosféricas'!$A35,' Emissões Atmosféricas'!$A36,"average (time-weighted)","time-weighted",0,1,0,"")</f>
        <v>0</v>
      </c>
    </row>
    <row r="36" spans="1:15" x14ac:dyDescent="0.35">
      <c r="A36" s="31">
        <v>45838</v>
      </c>
      <c r="B36" s="32">
        <v>97.634872685185186</v>
      </c>
      <c r="C36" s="32">
        <v>114.01075231481481</v>
      </c>
      <c r="D36" s="32">
        <v>82.332395833333337</v>
      </c>
      <c r="E36" s="32">
        <v>48.727627314814818</v>
      </c>
      <c r="F36" s="32">
        <v>59.88815972222222</v>
      </c>
      <c r="G36" s="32">
        <v>59.707187500000003</v>
      </c>
      <c r="H36" s="32">
        <v>54.342453703703704</v>
      </c>
      <c r="I36" s="32">
        <v>16.457781812151271</v>
      </c>
      <c r="J36" s="32">
        <v>53.472893518518518</v>
      </c>
      <c r="K36" s="32" cm="1">
        <f t="array" ref="K36">_xll.PIAdvCalcVal(' Emissões Atmosféricas'!$K$3,' Emissões Atmosféricas'!$A36,' Emissões Atmosféricas'!$A37,"average (time-weighted)","time-weighted",0,1,0,"")</f>
        <v>0</v>
      </c>
      <c r="L36" s="32" cm="1">
        <f t="array" ref="L36">_xll.PIAdvCalcVal(' Emissões Atmosféricas'!$L$3,' Emissões Atmosféricas'!$A36,' Emissões Atmosféricas'!$A37,"average (time-weighted)","time-weighted",0,1,0,"")</f>
        <v>0</v>
      </c>
    </row>
    <row r="37" spans="1:15" x14ac:dyDescent="0.35">
      <c r="A37" s="31">
        <v>45839</v>
      </c>
      <c r="B37" s="32">
        <v>96.841759259259263</v>
      </c>
      <c r="C37" s="32"/>
      <c r="D37" s="32">
        <v>88.608206018518516</v>
      </c>
      <c r="E37" s="32">
        <v>114.435</v>
      </c>
      <c r="F37" s="32">
        <v>188.00598379629631</v>
      </c>
      <c r="G37" s="32">
        <v>59.808923611111112</v>
      </c>
      <c r="H37" s="32">
        <v>55.447916666666664</v>
      </c>
      <c r="I37" s="32">
        <v>13.301831354322257</v>
      </c>
      <c r="J37" s="32">
        <v>58.481412037037039</v>
      </c>
      <c r="K37" s="32" cm="1">
        <f t="array" ref="K37">_xll.PIAdvCalcVal(' Emissões Atmosféricas'!$K$3,' Emissões Atmosféricas'!$A37,' Emissões Atmosféricas'!$A38,"average (time-weighted)","time-weighted",0,1,0,"")</f>
        <v>0</v>
      </c>
      <c r="L37" s="32" cm="1">
        <f t="array" ref="L37">_xll.PIAdvCalcVal(' Emissões Atmosféricas'!$L$3,' Emissões Atmosféricas'!$A37,' Emissões Atmosféricas'!$A38,"average (time-weighted)","time-weighted",0,1,0,"")</f>
        <v>0</v>
      </c>
    </row>
    <row r="38" spans="1:15" x14ac:dyDescent="0.35">
      <c r="A38" s="31">
        <v>45840</v>
      </c>
    </row>
    <row r="39" spans="1:15" x14ac:dyDescent="0.35">
      <c r="A39" s="3"/>
    </row>
    <row r="40" spans="1:15" ht="28.5" x14ac:dyDescent="0.65">
      <c r="A40" s="2" t="s">
        <v>33</v>
      </c>
    </row>
    <row r="41" spans="1:15" x14ac:dyDescent="0.35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5">
      <c r="A42" s="4" t="s">
        <v>34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5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5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5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5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5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5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35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35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35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35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3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35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</sheetData>
  <mergeCells count="2">
    <mergeCell ref="I2:J2"/>
    <mergeCell ref="K2:L2"/>
  </mergeCells>
  <phoneticPr fontId="2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AE42"/>
  <sheetViews>
    <sheetView tabSelected="1" zoomScale="80" zoomScaleNormal="80" workbookViewId="0">
      <selection activeCell="K8" sqref="K8"/>
    </sheetView>
  </sheetViews>
  <sheetFormatPr defaultRowHeight="14.5" x14ac:dyDescent="0.35"/>
  <cols>
    <col min="1" max="1" width="5.1796875" customWidth="1"/>
    <col min="2" max="2" width="17.453125" customWidth="1"/>
    <col min="3" max="3" width="13.81640625" customWidth="1"/>
    <col min="4" max="4" width="10.81640625" customWidth="1"/>
    <col min="5" max="5" width="12.1796875" customWidth="1"/>
    <col min="6" max="6" width="10.453125" bestFit="1" customWidth="1"/>
    <col min="7" max="7" width="11.453125" bestFit="1" customWidth="1"/>
    <col min="8" max="8" width="11.1796875" customWidth="1"/>
    <col min="9" max="9" width="12" bestFit="1" customWidth="1"/>
    <col min="10" max="11" width="13" customWidth="1"/>
    <col min="12" max="12" width="12.7265625" customWidth="1"/>
    <col min="13" max="13" width="11.81640625" customWidth="1"/>
    <col min="14" max="14" width="14.1796875" customWidth="1"/>
    <col min="15" max="15" width="11.81640625" customWidth="1"/>
    <col min="16" max="16" width="18.1796875" customWidth="1"/>
    <col min="17" max="17" width="14.453125" bestFit="1" customWidth="1"/>
    <col min="18" max="18" width="14.453125" customWidth="1"/>
    <col min="19" max="19" width="10.81640625" bestFit="1" customWidth="1"/>
    <col min="20" max="20" width="12.81640625" customWidth="1"/>
    <col min="21" max="26" width="14.1796875" customWidth="1"/>
    <col min="27" max="27" width="11.453125" customWidth="1"/>
    <col min="28" max="29" width="14.1796875" customWidth="1"/>
    <col min="30" max="30" width="12.54296875" customWidth="1"/>
    <col min="31" max="31" width="13.26953125" style="1" customWidth="1"/>
  </cols>
  <sheetData>
    <row r="1" spans="2:31" ht="11.25" customHeight="1" x14ac:dyDescent="0.35"/>
    <row r="2" spans="2:31" ht="15.5" x14ac:dyDescent="0.35">
      <c r="B2" s="6" t="s">
        <v>35</v>
      </c>
      <c r="C2" s="6"/>
    </row>
    <row r="3" spans="2:31" ht="15.5" x14ac:dyDescent="0.35">
      <c r="B3" s="6" t="s">
        <v>36</v>
      </c>
      <c r="C3" s="6"/>
    </row>
    <row r="4" spans="2:31" ht="15.5" x14ac:dyDescent="0.35">
      <c r="B4" s="6" t="s">
        <v>37</v>
      </c>
      <c r="C4" s="6"/>
    </row>
    <row r="5" spans="2:31" ht="15.5" x14ac:dyDescent="0.35">
      <c r="B5" s="6" t="s">
        <v>101</v>
      </c>
      <c r="C5" s="6"/>
    </row>
    <row r="6" spans="2:31" ht="15" thickBot="1" x14ac:dyDescent="0.4">
      <c r="B6" s="7"/>
      <c r="C6" s="7"/>
    </row>
    <row r="7" spans="2:31" s="38" customFormat="1" ht="78" customHeight="1" thickBot="1" x14ac:dyDescent="0.4">
      <c r="B7" s="33" t="s">
        <v>38</v>
      </c>
      <c r="C7" s="34" t="s">
        <v>39</v>
      </c>
      <c r="D7" s="35" t="s">
        <v>40</v>
      </c>
      <c r="E7" s="35" t="s">
        <v>41</v>
      </c>
      <c r="F7" s="35" t="s">
        <v>42</v>
      </c>
      <c r="G7" s="36" t="s">
        <v>43</v>
      </c>
      <c r="H7" s="35" t="s">
        <v>44</v>
      </c>
      <c r="I7" s="35" t="s">
        <v>45</v>
      </c>
      <c r="J7" s="36" t="s">
        <v>46</v>
      </c>
      <c r="K7" s="36" t="s">
        <v>47</v>
      </c>
      <c r="L7" s="36" t="s">
        <v>48</v>
      </c>
      <c r="M7" s="36" t="s">
        <v>49</v>
      </c>
      <c r="N7" s="36" t="s">
        <v>105</v>
      </c>
      <c r="O7" s="36" t="s">
        <v>50</v>
      </c>
      <c r="P7" s="36" t="s">
        <v>51</v>
      </c>
      <c r="Q7" s="36" t="s">
        <v>52</v>
      </c>
      <c r="R7" s="36" t="s">
        <v>53</v>
      </c>
      <c r="S7" s="36" t="s">
        <v>54</v>
      </c>
      <c r="T7" s="36" t="s">
        <v>55</v>
      </c>
      <c r="U7" s="36" t="s">
        <v>56</v>
      </c>
      <c r="V7" s="36" t="s">
        <v>57</v>
      </c>
      <c r="W7" s="35" t="s">
        <v>58</v>
      </c>
      <c r="X7" s="36" t="s">
        <v>59</v>
      </c>
      <c r="Y7" s="35" t="s">
        <v>60</v>
      </c>
      <c r="Z7" s="36" t="s">
        <v>61</v>
      </c>
      <c r="AA7" s="36" t="s">
        <v>62</v>
      </c>
      <c r="AB7" s="35" t="s">
        <v>63</v>
      </c>
      <c r="AC7" s="35" t="s">
        <v>64</v>
      </c>
      <c r="AD7" s="35" t="s">
        <v>65</v>
      </c>
      <c r="AE7" s="37" t="s">
        <v>66</v>
      </c>
    </row>
    <row r="8" spans="2:31" s="38" customFormat="1" ht="55.5" customHeight="1" thickBot="1" x14ac:dyDescent="0.4">
      <c r="B8" s="39" t="s">
        <v>67</v>
      </c>
      <c r="C8" s="40" t="s">
        <v>68</v>
      </c>
      <c r="D8" s="41" t="s">
        <v>69</v>
      </c>
      <c r="E8" s="42" t="s">
        <v>70</v>
      </c>
      <c r="F8" s="41" t="s">
        <v>71</v>
      </c>
      <c r="G8" s="41" t="s">
        <v>72</v>
      </c>
      <c r="H8" s="43" t="s">
        <v>73</v>
      </c>
      <c r="I8" s="41" t="s">
        <v>74</v>
      </c>
      <c r="J8" s="44" t="s">
        <v>75</v>
      </c>
      <c r="K8" s="43" t="s">
        <v>76</v>
      </c>
      <c r="L8" s="45" t="s">
        <v>77</v>
      </c>
      <c r="M8" s="45" t="s">
        <v>78</v>
      </c>
      <c r="N8" s="45" t="s">
        <v>106</v>
      </c>
      <c r="O8" s="46" t="s">
        <v>79</v>
      </c>
      <c r="P8" s="46" t="s">
        <v>80</v>
      </c>
      <c r="Q8" s="47" t="s">
        <v>81</v>
      </c>
      <c r="R8" s="46" t="s">
        <v>82</v>
      </c>
      <c r="S8" s="46" t="s">
        <v>83</v>
      </c>
      <c r="T8" s="46" t="s">
        <v>84</v>
      </c>
      <c r="U8" s="46" t="s">
        <v>84</v>
      </c>
      <c r="V8" s="43" t="s">
        <v>85</v>
      </c>
      <c r="W8" s="48" t="s">
        <v>85</v>
      </c>
      <c r="X8" s="46" t="s">
        <v>83</v>
      </c>
      <c r="Y8" s="49" t="s">
        <v>86</v>
      </c>
      <c r="Z8" s="44" t="s">
        <v>82</v>
      </c>
      <c r="AA8" s="46" t="s">
        <v>87</v>
      </c>
      <c r="AB8" s="44" t="s">
        <v>88</v>
      </c>
      <c r="AC8" s="44" t="s">
        <v>88</v>
      </c>
      <c r="AD8" s="44" t="s">
        <v>89</v>
      </c>
      <c r="AE8" s="50" t="s">
        <v>90</v>
      </c>
    </row>
    <row r="9" spans="2:31" s="38" customFormat="1" ht="15.5" x14ac:dyDescent="0.35">
      <c r="B9" s="51">
        <v>45809</v>
      </c>
      <c r="C9" s="52">
        <v>31</v>
      </c>
      <c r="D9" s="53">
        <v>7.27</v>
      </c>
      <c r="E9" s="53">
        <v>36.6</v>
      </c>
      <c r="F9" s="53">
        <v>10</v>
      </c>
      <c r="G9" s="53">
        <v>39</v>
      </c>
      <c r="H9" s="53">
        <v>4.7</v>
      </c>
      <c r="I9" s="53">
        <v>1.2E-2</v>
      </c>
      <c r="J9" s="53">
        <v>1.7000000000000001E-2</v>
      </c>
      <c r="K9" s="53">
        <v>0.5</v>
      </c>
      <c r="L9" s="53" t="s">
        <v>102</v>
      </c>
      <c r="M9" s="53" t="s">
        <v>102</v>
      </c>
      <c r="N9" s="53" t="s">
        <v>107</v>
      </c>
      <c r="O9" s="53">
        <v>0.15</v>
      </c>
      <c r="P9" s="90">
        <v>13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5"/>
      <c r="AC9" s="55"/>
      <c r="AD9" s="55"/>
      <c r="AE9" s="56"/>
    </row>
    <row r="10" spans="2:31" s="38" customFormat="1" ht="15.5" x14ac:dyDescent="0.35">
      <c r="B10" s="57">
        <v>45810</v>
      </c>
      <c r="C10" s="58">
        <v>30.2</v>
      </c>
      <c r="D10" s="59">
        <v>7.62</v>
      </c>
      <c r="E10" s="59">
        <v>30.7</v>
      </c>
      <c r="F10" s="59">
        <v>12</v>
      </c>
      <c r="G10" s="59" t="s">
        <v>95</v>
      </c>
      <c r="H10" s="59">
        <v>7.3</v>
      </c>
      <c r="I10" s="59">
        <v>1.6E-2</v>
      </c>
      <c r="J10" s="59">
        <v>1.7999999999999999E-2</v>
      </c>
      <c r="K10" s="59">
        <v>0.4</v>
      </c>
      <c r="L10" s="59" t="s">
        <v>102</v>
      </c>
      <c r="M10" s="59" t="s">
        <v>102</v>
      </c>
      <c r="N10" s="59" t="s">
        <v>107</v>
      </c>
      <c r="O10" s="59">
        <v>0.16</v>
      </c>
      <c r="P10" s="68">
        <v>4</v>
      </c>
      <c r="Q10" s="61"/>
      <c r="R10" s="61"/>
      <c r="S10" s="8"/>
      <c r="T10" s="8"/>
      <c r="U10" s="8"/>
      <c r="V10" s="8"/>
      <c r="W10" s="8"/>
      <c r="X10" s="8"/>
      <c r="Y10" s="8"/>
      <c r="Z10" s="8"/>
      <c r="AA10" s="61"/>
      <c r="AB10" s="62"/>
      <c r="AC10" s="62"/>
      <c r="AD10" s="62"/>
      <c r="AE10" s="63"/>
    </row>
    <row r="11" spans="2:31" s="38" customFormat="1" ht="15.5" x14ac:dyDescent="0.35">
      <c r="B11" s="57">
        <v>45811</v>
      </c>
      <c r="C11" s="58">
        <v>30.6</v>
      </c>
      <c r="D11" s="59">
        <v>7.54</v>
      </c>
      <c r="E11" s="59">
        <v>52.4</v>
      </c>
      <c r="F11" s="59">
        <v>5</v>
      </c>
      <c r="G11" s="59" t="s">
        <v>95</v>
      </c>
      <c r="H11" s="59">
        <v>6.6</v>
      </c>
      <c r="I11" s="59">
        <v>1.0999999999999999E-2</v>
      </c>
      <c r="J11" s="59">
        <v>1.0999999999999999E-2</v>
      </c>
      <c r="K11" s="59">
        <v>0.4</v>
      </c>
      <c r="L11" s="59" t="s">
        <v>102</v>
      </c>
      <c r="M11" s="59" t="s">
        <v>102</v>
      </c>
      <c r="N11" s="59" t="s">
        <v>107</v>
      </c>
      <c r="O11" s="59">
        <v>0.19</v>
      </c>
      <c r="P11" s="68">
        <v>2</v>
      </c>
      <c r="Q11" s="61"/>
      <c r="R11" s="61"/>
      <c r="S11" s="64"/>
      <c r="T11" s="64"/>
      <c r="U11" s="64"/>
      <c r="V11" s="64"/>
      <c r="W11" s="64"/>
      <c r="X11" s="64"/>
      <c r="Y11" s="64"/>
      <c r="Z11" s="64"/>
      <c r="AA11" s="61"/>
      <c r="AB11" s="62"/>
      <c r="AC11" s="62"/>
      <c r="AD11" s="62"/>
      <c r="AE11" s="63"/>
    </row>
    <row r="12" spans="2:31" s="38" customFormat="1" ht="15.5" x14ac:dyDescent="0.35">
      <c r="B12" s="57">
        <v>45812</v>
      </c>
      <c r="C12" s="58">
        <v>30.8</v>
      </c>
      <c r="D12" s="59">
        <v>7.3</v>
      </c>
      <c r="E12" s="65">
        <v>59</v>
      </c>
      <c r="F12" s="65">
        <v>7</v>
      </c>
      <c r="G12" s="65" t="s">
        <v>95</v>
      </c>
      <c r="H12" s="65">
        <v>6</v>
      </c>
      <c r="I12" s="65">
        <v>1.0999999999999999E-2</v>
      </c>
      <c r="J12" s="65">
        <v>6.0000000000000001E-3</v>
      </c>
      <c r="K12" s="65">
        <v>0.4</v>
      </c>
      <c r="L12" s="59" t="s">
        <v>102</v>
      </c>
      <c r="M12" s="59" t="s">
        <v>102</v>
      </c>
      <c r="N12" s="59" t="s">
        <v>107</v>
      </c>
      <c r="O12" s="59">
        <v>0.28999999999999998</v>
      </c>
      <c r="P12" s="68" t="s">
        <v>108</v>
      </c>
      <c r="Q12" s="61" t="s">
        <v>91</v>
      </c>
      <c r="R12" s="61">
        <v>7.0000000000000001E-3</v>
      </c>
      <c r="S12" s="64">
        <v>0.14499999999999999</v>
      </c>
      <c r="T12" s="64">
        <v>4.4999999999999997E-3</v>
      </c>
      <c r="U12" s="64">
        <v>3.0000000000000001E-3</v>
      </c>
      <c r="V12" s="64">
        <v>4.1000000000000003E-3</v>
      </c>
      <c r="W12" s="64">
        <v>0.32250000000000001</v>
      </c>
      <c r="X12" s="64">
        <v>0.189</v>
      </c>
      <c r="Y12" s="64" t="s">
        <v>93</v>
      </c>
      <c r="Z12" s="64">
        <v>4.8999999999999998E-4</v>
      </c>
      <c r="AA12" s="61">
        <v>0.1762</v>
      </c>
      <c r="AB12" s="62" t="s">
        <v>94</v>
      </c>
      <c r="AC12" s="62" t="s">
        <v>94</v>
      </c>
      <c r="AD12" s="62" t="s">
        <v>94</v>
      </c>
      <c r="AE12" s="63" t="s">
        <v>94</v>
      </c>
    </row>
    <row r="13" spans="2:31" s="38" customFormat="1" ht="15.5" x14ac:dyDescent="0.35">
      <c r="B13" s="57">
        <v>45813</v>
      </c>
      <c r="C13" s="58">
        <v>30.6</v>
      </c>
      <c r="D13" s="59">
        <v>7.67</v>
      </c>
      <c r="E13" s="65">
        <v>41.7</v>
      </c>
      <c r="F13" s="65">
        <v>8</v>
      </c>
      <c r="G13" s="65">
        <v>12</v>
      </c>
      <c r="H13" s="59">
        <v>6.5</v>
      </c>
      <c r="I13" s="59">
        <v>7.0000000000000001E-3</v>
      </c>
      <c r="J13" s="59" t="s">
        <v>92</v>
      </c>
      <c r="K13" s="59">
        <v>0.4</v>
      </c>
      <c r="L13" s="59" t="s">
        <v>102</v>
      </c>
      <c r="M13" s="59" t="s">
        <v>102</v>
      </c>
      <c r="N13" s="59" t="s">
        <v>107</v>
      </c>
      <c r="O13" s="59">
        <v>0.28999999999999998</v>
      </c>
      <c r="P13" s="68" t="s">
        <v>108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62"/>
      <c r="AD13" s="62"/>
      <c r="AE13" s="63"/>
    </row>
    <row r="14" spans="2:31" s="38" customFormat="1" ht="15.5" x14ac:dyDescent="0.35">
      <c r="B14" s="57">
        <v>45814</v>
      </c>
      <c r="C14" s="58">
        <v>31</v>
      </c>
      <c r="D14" s="59">
        <v>7.14</v>
      </c>
      <c r="E14" s="59">
        <v>36.5</v>
      </c>
      <c r="F14" s="59">
        <v>5</v>
      </c>
      <c r="G14" s="59">
        <v>17</v>
      </c>
      <c r="H14" s="59">
        <v>5.8</v>
      </c>
      <c r="I14" s="59">
        <v>1.9E-2</v>
      </c>
      <c r="J14" s="59" t="s">
        <v>92</v>
      </c>
      <c r="K14" s="59">
        <v>0.5</v>
      </c>
      <c r="L14" s="59" t="s">
        <v>102</v>
      </c>
      <c r="M14" s="59" t="s">
        <v>102</v>
      </c>
      <c r="N14" s="59" t="s">
        <v>107</v>
      </c>
      <c r="O14" s="59">
        <v>0.51</v>
      </c>
      <c r="P14" s="68">
        <v>2</v>
      </c>
      <c r="Q14" s="61"/>
      <c r="R14" s="61"/>
      <c r="S14" s="66"/>
      <c r="T14" s="66"/>
      <c r="U14" s="66"/>
      <c r="V14" s="66"/>
      <c r="W14" s="66"/>
      <c r="X14" s="66"/>
      <c r="Y14" s="66"/>
      <c r="Z14" s="66"/>
      <c r="AA14" s="61"/>
      <c r="AB14" s="62"/>
      <c r="AC14" s="62"/>
      <c r="AD14" s="62"/>
      <c r="AE14" s="63"/>
    </row>
    <row r="15" spans="2:31" s="38" customFormat="1" ht="15.5" x14ac:dyDescent="0.35">
      <c r="B15" s="57">
        <v>45815</v>
      </c>
      <c r="C15" s="58">
        <v>30.8</v>
      </c>
      <c r="D15" s="59">
        <v>7.57</v>
      </c>
      <c r="E15" s="59">
        <v>38.200000000000003</v>
      </c>
      <c r="F15" s="59">
        <v>9</v>
      </c>
      <c r="G15" s="59">
        <v>15</v>
      </c>
      <c r="H15" s="59">
        <v>6</v>
      </c>
      <c r="I15" s="59">
        <v>0.01</v>
      </c>
      <c r="J15" s="59" t="s">
        <v>92</v>
      </c>
      <c r="K15" s="59">
        <v>0.4</v>
      </c>
      <c r="L15" s="59" t="s">
        <v>102</v>
      </c>
      <c r="M15" s="59" t="s">
        <v>102</v>
      </c>
      <c r="N15" s="59" t="s">
        <v>96</v>
      </c>
      <c r="O15" s="59">
        <v>0.56000000000000005</v>
      </c>
      <c r="P15" s="68" t="s">
        <v>108</v>
      </c>
      <c r="Q15" s="61"/>
      <c r="R15" s="61"/>
      <c r="S15" s="66"/>
      <c r="T15" s="66"/>
      <c r="U15" s="66"/>
      <c r="V15" s="66"/>
      <c r="W15" s="66"/>
      <c r="X15" s="66"/>
      <c r="Y15" s="66"/>
      <c r="Z15" s="66"/>
      <c r="AA15" s="61"/>
      <c r="AB15" s="62"/>
      <c r="AC15" s="62"/>
      <c r="AD15" s="62"/>
      <c r="AE15" s="63"/>
    </row>
    <row r="16" spans="2:31" s="38" customFormat="1" ht="15.5" x14ac:dyDescent="0.35">
      <c r="B16" s="57">
        <v>45816</v>
      </c>
      <c r="C16" s="58">
        <v>30.6</v>
      </c>
      <c r="D16" s="59">
        <v>7.49</v>
      </c>
      <c r="E16" s="59">
        <v>37</v>
      </c>
      <c r="F16" s="59">
        <v>9</v>
      </c>
      <c r="G16" s="59" t="s">
        <v>95</v>
      </c>
      <c r="H16" s="59">
        <v>6.1</v>
      </c>
      <c r="I16" s="59">
        <v>8.9999999999999993E-3</v>
      </c>
      <c r="J16" s="59">
        <v>6.0000000000000001E-3</v>
      </c>
      <c r="K16" s="59">
        <v>0.5</v>
      </c>
      <c r="L16" s="59" t="s">
        <v>102</v>
      </c>
      <c r="M16" s="59" t="s">
        <v>102</v>
      </c>
      <c r="N16" s="59" t="s">
        <v>107</v>
      </c>
      <c r="O16" s="59">
        <v>0.54</v>
      </c>
      <c r="P16" s="68" t="s">
        <v>108</v>
      </c>
      <c r="Q16" s="61"/>
      <c r="R16" s="61"/>
      <c r="S16" s="67"/>
      <c r="T16" s="67"/>
      <c r="U16" s="67"/>
      <c r="V16" s="67"/>
      <c r="W16" s="67"/>
      <c r="X16" s="67"/>
      <c r="Y16" s="67"/>
      <c r="Z16" s="67"/>
      <c r="AA16" s="61"/>
      <c r="AB16" s="62"/>
      <c r="AC16" s="62"/>
      <c r="AD16" s="62"/>
      <c r="AE16" s="63"/>
    </row>
    <row r="17" spans="2:31" s="38" customFormat="1" ht="15.5" x14ac:dyDescent="0.35">
      <c r="B17" s="57">
        <v>45817</v>
      </c>
      <c r="C17" s="58">
        <v>30.9</v>
      </c>
      <c r="D17" s="59">
        <v>7.42</v>
      </c>
      <c r="E17" s="59">
        <v>28</v>
      </c>
      <c r="F17" s="65">
        <v>9</v>
      </c>
      <c r="G17" s="65">
        <v>14</v>
      </c>
      <c r="H17" s="59">
        <v>5.7</v>
      </c>
      <c r="I17" s="59">
        <v>0.02</v>
      </c>
      <c r="J17" s="59">
        <v>3.0000000000000001E-3</v>
      </c>
      <c r="K17" s="59">
        <v>0.2</v>
      </c>
      <c r="L17" s="59" t="s">
        <v>102</v>
      </c>
      <c r="M17" s="59" t="s">
        <v>102</v>
      </c>
      <c r="N17" s="59" t="s">
        <v>107</v>
      </c>
      <c r="O17" s="59">
        <v>0.39</v>
      </c>
      <c r="P17" s="68">
        <v>17</v>
      </c>
      <c r="Q17" s="68"/>
      <c r="R17" s="68"/>
      <c r="S17" s="66"/>
      <c r="T17" s="66"/>
      <c r="U17" s="66"/>
      <c r="V17" s="66"/>
      <c r="W17" s="66"/>
      <c r="X17" s="66"/>
      <c r="Y17" s="66"/>
      <c r="Z17" s="66"/>
      <c r="AA17" s="61"/>
      <c r="AB17" s="62"/>
      <c r="AC17" s="62"/>
      <c r="AD17" s="62"/>
      <c r="AE17" s="63"/>
    </row>
    <row r="18" spans="2:31" s="38" customFormat="1" ht="15.5" x14ac:dyDescent="0.35">
      <c r="B18" s="57">
        <v>45818</v>
      </c>
      <c r="C18" s="58">
        <v>31</v>
      </c>
      <c r="D18" s="59">
        <v>7.32</v>
      </c>
      <c r="E18" s="59">
        <v>35.1</v>
      </c>
      <c r="F18" s="65">
        <v>8</v>
      </c>
      <c r="G18" s="65">
        <v>11</v>
      </c>
      <c r="H18" s="59">
        <v>6.4</v>
      </c>
      <c r="I18" s="59">
        <v>1.4E-2</v>
      </c>
      <c r="J18" s="59">
        <v>1.4999999999999999E-2</v>
      </c>
      <c r="K18" s="59">
        <v>0.4</v>
      </c>
      <c r="L18" s="59" t="s">
        <v>102</v>
      </c>
      <c r="M18" s="59" t="s">
        <v>102</v>
      </c>
      <c r="N18" s="59" t="s">
        <v>107</v>
      </c>
      <c r="O18" s="59">
        <v>0.56999999999999995</v>
      </c>
      <c r="P18" s="68">
        <v>2</v>
      </c>
      <c r="Q18" s="61" t="s">
        <v>93</v>
      </c>
      <c r="R18" s="61">
        <v>6.5000000000000002E-2</v>
      </c>
      <c r="S18" s="66">
        <v>2.1999999999999999E-2</v>
      </c>
      <c r="T18" s="88" t="s">
        <v>97</v>
      </c>
      <c r="U18" s="88">
        <v>8.9999999999999998E-4</v>
      </c>
      <c r="V18" s="88">
        <v>3.8999999999999998E-3</v>
      </c>
      <c r="W18" s="66">
        <v>0.1109</v>
      </c>
      <c r="X18" s="66">
        <v>2.4E-2</v>
      </c>
      <c r="Y18" s="66" t="s">
        <v>91</v>
      </c>
      <c r="Z18" s="91" t="s">
        <v>91</v>
      </c>
      <c r="AA18" s="61">
        <v>0.23719999999999999</v>
      </c>
      <c r="AB18" s="62" t="s">
        <v>94</v>
      </c>
      <c r="AC18" s="62" t="s">
        <v>94</v>
      </c>
      <c r="AD18" s="62" t="s">
        <v>94</v>
      </c>
      <c r="AE18" s="63" t="s">
        <v>94</v>
      </c>
    </row>
    <row r="19" spans="2:31" s="38" customFormat="1" ht="15.5" x14ac:dyDescent="0.35">
      <c r="B19" s="57">
        <v>45819</v>
      </c>
      <c r="C19" s="58">
        <v>30.8</v>
      </c>
      <c r="D19" s="59">
        <v>7.46</v>
      </c>
      <c r="E19" s="59">
        <v>30.7</v>
      </c>
      <c r="F19" s="59">
        <v>10</v>
      </c>
      <c r="G19" s="59">
        <v>30</v>
      </c>
      <c r="H19" s="59">
        <v>6.3</v>
      </c>
      <c r="I19" s="59">
        <v>7.0000000000000001E-3</v>
      </c>
      <c r="J19" s="59" t="s">
        <v>92</v>
      </c>
      <c r="K19" s="59">
        <v>0.3</v>
      </c>
      <c r="L19" s="59" t="s">
        <v>102</v>
      </c>
      <c r="M19" s="59" t="s">
        <v>102</v>
      </c>
      <c r="N19" s="59" t="s">
        <v>107</v>
      </c>
      <c r="O19" s="59">
        <v>0.55000000000000004</v>
      </c>
      <c r="P19" s="68">
        <v>4.5</v>
      </c>
      <c r="Q19" s="61"/>
      <c r="R19" s="61"/>
      <c r="S19" s="66"/>
      <c r="T19" s="88"/>
      <c r="U19" s="88"/>
      <c r="V19" s="88"/>
      <c r="W19" s="66"/>
      <c r="X19" s="66"/>
      <c r="Y19" s="66"/>
      <c r="Z19" s="91"/>
      <c r="AA19" s="61"/>
      <c r="AB19" s="69"/>
      <c r="AC19" s="69"/>
      <c r="AD19" s="69"/>
      <c r="AE19" s="63"/>
    </row>
    <row r="20" spans="2:31" s="38" customFormat="1" ht="15.5" x14ac:dyDescent="0.35">
      <c r="B20" s="57">
        <v>45820</v>
      </c>
      <c r="C20" s="58">
        <v>30.5</v>
      </c>
      <c r="D20" s="59">
        <v>7.25</v>
      </c>
      <c r="E20" s="59">
        <v>40.1</v>
      </c>
      <c r="F20" s="59">
        <v>8</v>
      </c>
      <c r="G20" s="65">
        <v>21</v>
      </c>
      <c r="H20" s="59">
        <v>6.3</v>
      </c>
      <c r="I20" s="59">
        <v>4.0000000000000001E-3</v>
      </c>
      <c r="J20" s="59">
        <v>5.0000000000000001E-3</v>
      </c>
      <c r="K20" s="59">
        <v>0.3</v>
      </c>
      <c r="L20" s="59" t="s">
        <v>102</v>
      </c>
      <c r="M20" s="59" t="s">
        <v>102</v>
      </c>
      <c r="N20" s="59" t="s">
        <v>107</v>
      </c>
      <c r="O20" s="59">
        <v>0.54</v>
      </c>
      <c r="P20" s="68" t="s">
        <v>108</v>
      </c>
      <c r="Q20" s="61"/>
      <c r="R20" s="61"/>
      <c r="S20" s="61"/>
      <c r="T20" s="77"/>
      <c r="U20" s="77"/>
      <c r="V20" s="77"/>
      <c r="W20" s="61"/>
      <c r="X20" s="61"/>
      <c r="Y20" s="61"/>
      <c r="Z20" s="61"/>
      <c r="AA20" s="61"/>
      <c r="AB20" s="62"/>
      <c r="AC20" s="62"/>
      <c r="AD20" s="62"/>
      <c r="AE20" s="63"/>
    </row>
    <row r="21" spans="2:31" s="38" customFormat="1" ht="15.5" x14ac:dyDescent="0.35">
      <c r="B21" s="57">
        <v>45821</v>
      </c>
      <c r="C21" s="58">
        <v>30.8</v>
      </c>
      <c r="D21" s="59">
        <v>7.27</v>
      </c>
      <c r="E21" s="59">
        <v>28.4</v>
      </c>
      <c r="F21" s="65">
        <v>10</v>
      </c>
      <c r="G21" s="65">
        <v>12</v>
      </c>
      <c r="H21" s="59">
        <v>7</v>
      </c>
      <c r="I21" s="59">
        <v>4.0000000000000001E-3</v>
      </c>
      <c r="J21" s="59">
        <v>1.0999999999999999E-2</v>
      </c>
      <c r="K21" s="59">
        <v>0.3</v>
      </c>
      <c r="L21" s="59" t="s">
        <v>102</v>
      </c>
      <c r="M21" s="59" t="s">
        <v>102</v>
      </c>
      <c r="N21" s="59" t="s">
        <v>107</v>
      </c>
      <c r="O21" s="59">
        <v>0.62</v>
      </c>
      <c r="P21" s="68" t="s">
        <v>108</v>
      </c>
      <c r="Q21" s="68"/>
      <c r="R21" s="68"/>
      <c r="S21" s="66"/>
      <c r="T21" s="88"/>
      <c r="U21" s="88"/>
      <c r="V21" s="88"/>
      <c r="W21" s="66"/>
      <c r="X21" s="66"/>
      <c r="Y21" s="66"/>
      <c r="Z21" s="91"/>
      <c r="AA21" s="61"/>
      <c r="AB21" s="62"/>
      <c r="AC21" s="62"/>
      <c r="AD21" s="62"/>
      <c r="AE21" s="63"/>
    </row>
    <row r="22" spans="2:31" s="38" customFormat="1" ht="15.5" x14ac:dyDescent="0.35">
      <c r="B22" s="57">
        <v>45822</v>
      </c>
      <c r="C22" s="58">
        <v>30.9</v>
      </c>
      <c r="D22" s="70">
        <v>7.3</v>
      </c>
      <c r="E22" s="65">
        <v>29.8</v>
      </c>
      <c r="F22" s="65">
        <v>8</v>
      </c>
      <c r="G22" s="65" t="s">
        <v>95</v>
      </c>
      <c r="H22" s="59">
        <v>7.4</v>
      </c>
      <c r="I22" s="59">
        <v>5.8999999999999997E-2</v>
      </c>
      <c r="J22" s="59">
        <v>1.4999999999999999E-2</v>
      </c>
      <c r="K22" s="59">
        <v>0.3</v>
      </c>
      <c r="L22" s="59" t="s">
        <v>102</v>
      </c>
      <c r="M22" s="59" t="s">
        <v>102</v>
      </c>
      <c r="N22" s="59" t="s">
        <v>107</v>
      </c>
      <c r="O22" s="59">
        <v>0.62</v>
      </c>
      <c r="P22" s="68" t="s">
        <v>108</v>
      </c>
      <c r="Q22" s="61"/>
      <c r="R22" s="61"/>
      <c r="S22" s="71"/>
      <c r="T22" s="67"/>
      <c r="U22" s="67"/>
      <c r="V22" s="67"/>
      <c r="W22" s="71"/>
      <c r="X22" s="71"/>
      <c r="Y22" s="71"/>
      <c r="Z22" s="92"/>
      <c r="AA22" s="61"/>
      <c r="AB22" s="62"/>
      <c r="AC22" s="62"/>
      <c r="AD22" s="62"/>
      <c r="AE22" s="63"/>
    </row>
    <row r="23" spans="2:31" s="38" customFormat="1" ht="15.5" x14ac:dyDescent="0.35">
      <c r="B23" s="57">
        <v>45823</v>
      </c>
      <c r="C23" s="58">
        <v>30.9</v>
      </c>
      <c r="D23" s="59">
        <v>7.24</v>
      </c>
      <c r="E23" s="70">
        <v>32.299999999999997</v>
      </c>
      <c r="F23" s="65">
        <v>10</v>
      </c>
      <c r="G23" s="70" t="s">
        <v>95</v>
      </c>
      <c r="H23" s="59">
        <v>4.7</v>
      </c>
      <c r="I23" s="59">
        <v>6.3E-2</v>
      </c>
      <c r="J23" s="59">
        <v>1.4999999999999999E-2</v>
      </c>
      <c r="K23" s="59">
        <v>0.3</v>
      </c>
      <c r="L23" s="59" t="s">
        <v>102</v>
      </c>
      <c r="M23" s="59" t="s">
        <v>102</v>
      </c>
      <c r="N23" s="59" t="s">
        <v>107</v>
      </c>
      <c r="O23" s="59">
        <v>0.52</v>
      </c>
      <c r="P23" s="68">
        <v>2</v>
      </c>
      <c r="Q23" s="61"/>
      <c r="R23" s="61"/>
      <c r="S23" s="67"/>
      <c r="T23" s="67"/>
      <c r="U23" s="67"/>
      <c r="V23" s="67"/>
      <c r="W23" s="67"/>
      <c r="X23" s="67"/>
      <c r="Y23" s="67"/>
      <c r="Z23" s="92"/>
      <c r="AA23" s="61"/>
      <c r="AB23" s="62"/>
      <c r="AC23" s="62"/>
      <c r="AD23" s="62"/>
      <c r="AE23" s="63"/>
    </row>
    <row r="24" spans="2:31" s="38" customFormat="1" ht="15.5" x14ac:dyDescent="0.35">
      <c r="B24" s="57">
        <v>45824</v>
      </c>
      <c r="C24" s="58">
        <v>30.6</v>
      </c>
      <c r="D24" s="59">
        <v>7.51</v>
      </c>
      <c r="E24" s="59">
        <v>43.5</v>
      </c>
      <c r="F24" s="65">
        <v>6</v>
      </c>
      <c r="G24" s="65" t="s">
        <v>95</v>
      </c>
      <c r="H24" s="59">
        <v>6.6</v>
      </c>
      <c r="I24" s="59">
        <v>1E-3</v>
      </c>
      <c r="J24" s="59">
        <v>1.0999999999999999E-2</v>
      </c>
      <c r="K24" s="59">
        <v>0.2</v>
      </c>
      <c r="L24" s="59" t="s">
        <v>102</v>
      </c>
      <c r="M24" s="59" t="s">
        <v>102</v>
      </c>
      <c r="N24" s="59" t="s">
        <v>107</v>
      </c>
      <c r="O24" s="59">
        <v>0.33</v>
      </c>
      <c r="P24" s="68">
        <v>1.8</v>
      </c>
      <c r="Q24" s="61"/>
      <c r="R24" s="61"/>
      <c r="S24" s="72"/>
      <c r="T24" s="89"/>
      <c r="U24" s="89"/>
      <c r="V24" s="89"/>
      <c r="W24" s="72"/>
      <c r="X24" s="72"/>
      <c r="Y24" s="72"/>
      <c r="Z24" s="93"/>
      <c r="AA24" s="61"/>
      <c r="AB24" s="62"/>
      <c r="AC24" s="62"/>
      <c r="AD24" s="62"/>
      <c r="AE24" s="63"/>
    </row>
    <row r="25" spans="2:31" s="38" customFormat="1" ht="15.5" x14ac:dyDescent="0.35">
      <c r="B25" s="57">
        <v>45825</v>
      </c>
      <c r="C25" s="58">
        <v>30.1</v>
      </c>
      <c r="D25" s="59">
        <v>7.16</v>
      </c>
      <c r="E25" s="59">
        <v>44</v>
      </c>
      <c r="F25" s="65">
        <v>14</v>
      </c>
      <c r="G25" s="65">
        <v>13</v>
      </c>
      <c r="H25" s="59">
        <v>5.7</v>
      </c>
      <c r="I25" s="59">
        <v>8.9999999999999993E-3</v>
      </c>
      <c r="J25" s="59">
        <v>8.0000000000000002E-3</v>
      </c>
      <c r="K25" s="59">
        <v>0.3</v>
      </c>
      <c r="L25" s="59" t="s">
        <v>102</v>
      </c>
      <c r="M25" s="59" t="s">
        <v>102</v>
      </c>
      <c r="N25" s="59" t="s">
        <v>96</v>
      </c>
      <c r="O25" s="59">
        <v>0.42</v>
      </c>
      <c r="P25" s="68">
        <v>4</v>
      </c>
      <c r="Q25" s="61" t="s">
        <v>91</v>
      </c>
      <c r="R25" s="61">
        <v>6.9000000000000006E-2</v>
      </c>
      <c r="S25" s="72">
        <v>7.5999999999999998E-2</v>
      </c>
      <c r="T25" s="89">
        <v>2.3999999999999998E-3</v>
      </c>
      <c r="U25" s="89" t="s">
        <v>109</v>
      </c>
      <c r="V25" s="89">
        <v>2.2000000000000001E-3</v>
      </c>
      <c r="W25" s="72">
        <v>0.13700000000000001</v>
      </c>
      <c r="X25" s="72">
        <v>9.5000000000000001E-2</v>
      </c>
      <c r="Y25" s="72" t="s">
        <v>91</v>
      </c>
      <c r="Z25" s="93">
        <v>2.2000000000000001E-4</v>
      </c>
      <c r="AA25" s="61">
        <v>0.25319999999999998</v>
      </c>
      <c r="AB25" s="62" t="s">
        <v>94</v>
      </c>
      <c r="AC25" s="62" t="s">
        <v>94</v>
      </c>
      <c r="AD25" s="62" t="s">
        <v>94</v>
      </c>
      <c r="AE25" s="63" t="s">
        <v>94</v>
      </c>
    </row>
    <row r="26" spans="2:31" s="38" customFormat="1" ht="15.5" x14ac:dyDescent="0.35">
      <c r="B26" s="57">
        <v>45826</v>
      </c>
      <c r="C26" s="58" t="s">
        <v>110</v>
      </c>
      <c r="D26" s="59" t="s">
        <v>110</v>
      </c>
      <c r="E26" s="59" t="s">
        <v>110</v>
      </c>
      <c r="F26" s="65" t="s">
        <v>110</v>
      </c>
      <c r="G26" s="65" t="s">
        <v>110</v>
      </c>
      <c r="H26" s="59" t="s">
        <v>110</v>
      </c>
      <c r="I26" s="59" t="s">
        <v>110</v>
      </c>
      <c r="J26" s="59" t="s">
        <v>110</v>
      </c>
      <c r="K26" s="59" t="s">
        <v>110</v>
      </c>
      <c r="L26" s="59" t="s">
        <v>110</v>
      </c>
      <c r="M26" s="59" t="s">
        <v>110</v>
      </c>
      <c r="N26" s="59" t="s">
        <v>110</v>
      </c>
      <c r="O26" s="59" t="s">
        <v>110</v>
      </c>
      <c r="P26" s="68" t="s">
        <v>110</v>
      </c>
      <c r="Q26" s="61"/>
      <c r="R26" s="61"/>
      <c r="S26" s="72"/>
      <c r="T26" s="89"/>
      <c r="U26" s="89"/>
      <c r="V26" s="89"/>
      <c r="W26" s="72"/>
      <c r="X26" s="72"/>
      <c r="Y26" s="72"/>
      <c r="Z26" s="93"/>
      <c r="AA26" s="61"/>
      <c r="AB26" s="62"/>
      <c r="AC26" s="62"/>
      <c r="AD26" s="62"/>
      <c r="AE26" s="63"/>
    </row>
    <row r="27" spans="2:31" s="38" customFormat="1" ht="15.5" x14ac:dyDescent="0.35">
      <c r="B27" s="57">
        <v>45827</v>
      </c>
      <c r="C27" s="58" t="s">
        <v>110</v>
      </c>
      <c r="D27" s="59" t="s">
        <v>110</v>
      </c>
      <c r="E27" s="59" t="s">
        <v>110</v>
      </c>
      <c r="F27" s="65" t="s">
        <v>110</v>
      </c>
      <c r="G27" s="65" t="s">
        <v>110</v>
      </c>
      <c r="H27" s="59" t="s">
        <v>110</v>
      </c>
      <c r="I27" s="59" t="s">
        <v>110</v>
      </c>
      <c r="J27" s="59" t="s">
        <v>110</v>
      </c>
      <c r="K27" s="59" t="s">
        <v>110</v>
      </c>
      <c r="L27" s="59" t="s">
        <v>110</v>
      </c>
      <c r="M27" s="59" t="s">
        <v>110</v>
      </c>
      <c r="N27" s="59" t="s">
        <v>110</v>
      </c>
      <c r="O27" s="59" t="s">
        <v>110</v>
      </c>
      <c r="P27" s="68" t="s">
        <v>110</v>
      </c>
      <c r="Q27" s="61"/>
      <c r="R27" s="61"/>
      <c r="S27" s="61"/>
      <c r="T27" s="77"/>
      <c r="U27" s="77"/>
      <c r="V27" s="77"/>
      <c r="W27" s="61"/>
      <c r="X27" s="61"/>
      <c r="Y27" s="61"/>
      <c r="Z27" s="61"/>
      <c r="AA27" s="61"/>
      <c r="AB27" s="69"/>
      <c r="AC27" s="69"/>
      <c r="AD27" s="69"/>
      <c r="AE27" s="63"/>
    </row>
    <row r="28" spans="2:31" s="38" customFormat="1" ht="15.5" x14ac:dyDescent="0.35">
      <c r="B28" s="57">
        <v>45828</v>
      </c>
      <c r="C28" s="58" t="s">
        <v>110</v>
      </c>
      <c r="D28" s="59" t="s">
        <v>110</v>
      </c>
      <c r="E28" s="59" t="s">
        <v>110</v>
      </c>
      <c r="F28" s="65" t="s">
        <v>110</v>
      </c>
      <c r="G28" s="65" t="s">
        <v>110</v>
      </c>
      <c r="H28" s="59" t="s">
        <v>110</v>
      </c>
      <c r="I28" s="59" t="s">
        <v>110</v>
      </c>
      <c r="J28" s="59" t="s">
        <v>110</v>
      </c>
      <c r="K28" s="59" t="s">
        <v>110</v>
      </c>
      <c r="L28" s="59" t="s">
        <v>110</v>
      </c>
      <c r="M28" s="59" t="s">
        <v>110</v>
      </c>
      <c r="N28" s="59" t="s">
        <v>110</v>
      </c>
      <c r="O28" s="59" t="s">
        <v>110</v>
      </c>
      <c r="P28" s="68" t="s">
        <v>110</v>
      </c>
      <c r="Q28" s="61"/>
      <c r="R28" s="61"/>
      <c r="S28" s="72"/>
      <c r="T28" s="89"/>
      <c r="U28" s="89"/>
      <c r="V28" s="89"/>
      <c r="W28" s="72"/>
      <c r="X28" s="72"/>
      <c r="Y28" s="72"/>
      <c r="Z28" s="93"/>
      <c r="AA28" s="61"/>
      <c r="AB28" s="62"/>
      <c r="AC28" s="62"/>
      <c r="AD28" s="62"/>
      <c r="AE28" s="63"/>
    </row>
    <row r="29" spans="2:31" s="38" customFormat="1" ht="15.5" x14ac:dyDescent="0.35">
      <c r="B29" s="57">
        <v>45829</v>
      </c>
      <c r="C29" s="58">
        <v>30.2</v>
      </c>
      <c r="D29" s="59">
        <v>7.62</v>
      </c>
      <c r="E29" s="59">
        <v>33.700000000000003</v>
      </c>
      <c r="F29" s="59">
        <v>10</v>
      </c>
      <c r="G29" s="65" t="s">
        <v>95</v>
      </c>
      <c r="H29" s="59">
        <v>0.2</v>
      </c>
      <c r="I29" s="59" t="s">
        <v>103</v>
      </c>
      <c r="J29" s="59">
        <v>1.7999999999999999E-2</v>
      </c>
      <c r="K29" s="59">
        <v>0.3</v>
      </c>
      <c r="L29" s="59" t="s">
        <v>102</v>
      </c>
      <c r="M29" s="59" t="s">
        <v>102</v>
      </c>
      <c r="N29" s="59" t="s">
        <v>96</v>
      </c>
      <c r="O29" s="59">
        <v>0.4</v>
      </c>
      <c r="P29" s="68">
        <v>920</v>
      </c>
      <c r="Q29" s="61"/>
      <c r="R29" s="68"/>
      <c r="S29" s="73"/>
      <c r="T29" s="74"/>
      <c r="U29" s="74"/>
      <c r="V29" s="74"/>
      <c r="W29" s="73"/>
      <c r="X29" s="73"/>
      <c r="Y29" s="73"/>
      <c r="Z29" s="94"/>
      <c r="AA29" s="61"/>
      <c r="AB29" s="62"/>
      <c r="AC29" s="62"/>
      <c r="AD29" s="62"/>
      <c r="AE29" s="63"/>
    </row>
    <row r="30" spans="2:31" s="38" customFormat="1" ht="15.5" x14ac:dyDescent="0.35">
      <c r="B30" s="57">
        <v>45830</v>
      </c>
      <c r="C30" s="58">
        <v>30.5</v>
      </c>
      <c r="D30" s="59">
        <v>7.54</v>
      </c>
      <c r="E30" s="59">
        <v>23.2</v>
      </c>
      <c r="F30" s="59">
        <v>6</v>
      </c>
      <c r="G30" s="65" t="s">
        <v>95</v>
      </c>
      <c r="H30" s="59">
        <v>0.39</v>
      </c>
      <c r="I30" s="59" t="s">
        <v>103</v>
      </c>
      <c r="J30" s="59">
        <v>1.7000000000000001E-2</v>
      </c>
      <c r="K30" s="59">
        <v>0.3</v>
      </c>
      <c r="L30" s="59" t="s">
        <v>102</v>
      </c>
      <c r="M30" s="59" t="s">
        <v>102</v>
      </c>
      <c r="N30" s="59" t="s">
        <v>96</v>
      </c>
      <c r="O30" s="59">
        <v>0.3</v>
      </c>
      <c r="P30" s="68">
        <v>130</v>
      </c>
      <c r="Q30" s="61"/>
      <c r="R30" s="61"/>
      <c r="S30" s="74"/>
      <c r="T30" s="74"/>
      <c r="U30" s="74"/>
      <c r="V30" s="74"/>
      <c r="W30" s="74"/>
      <c r="X30" s="74"/>
      <c r="Y30" s="74"/>
      <c r="Z30" s="94"/>
      <c r="AA30" s="61"/>
      <c r="AB30" s="62"/>
      <c r="AC30" s="62"/>
      <c r="AD30" s="62"/>
      <c r="AE30" s="63"/>
    </row>
    <row r="31" spans="2:31" s="38" customFormat="1" ht="15.5" x14ac:dyDescent="0.35">
      <c r="B31" s="57">
        <v>45831</v>
      </c>
      <c r="C31" s="58">
        <v>28.5</v>
      </c>
      <c r="D31" s="75">
        <v>7.12</v>
      </c>
      <c r="E31" s="59">
        <v>20.6</v>
      </c>
      <c r="F31" s="59">
        <v>6</v>
      </c>
      <c r="G31" s="59">
        <v>12</v>
      </c>
      <c r="H31" s="59">
        <v>0.24</v>
      </c>
      <c r="I31" s="59" t="s">
        <v>103</v>
      </c>
      <c r="J31" s="59">
        <v>8.9999999999999993E-3</v>
      </c>
      <c r="K31" s="59">
        <v>0.2</v>
      </c>
      <c r="L31" s="59" t="s">
        <v>102</v>
      </c>
      <c r="M31" s="59" t="s">
        <v>102</v>
      </c>
      <c r="N31" s="59" t="s">
        <v>107</v>
      </c>
      <c r="O31" s="59">
        <v>0.19</v>
      </c>
      <c r="P31" s="68">
        <v>33</v>
      </c>
      <c r="Q31" s="68"/>
      <c r="R31" s="68"/>
      <c r="S31" s="76"/>
      <c r="T31" s="76"/>
      <c r="U31" s="76"/>
      <c r="V31" s="76"/>
      <c r="W31" s="76"/>
      <c r="X31" s="76"/>
      <c r="Y31" s="76"/>
      <c r="Z31" s="95"/>
      <c r="AA31" s="61"/>
      <c r="AB31" s="62"/>
      <c r="AC31" s="62"/>
      <c r="AD31" s="62"/>
      <c r="AE31" s="63"/>
    </row>
    <row r="32" spans="2:31" s="38" customFormat="1" ht="15.5" x14ac:dyDescent="0.35">
      <c r="B32" s="57">
        <v>45832</v>
      </c>
      <c r="C32" s="58">
        <v>29.9</v>
      </c>
      <c r="D32" s="75">
        <v>7.18</v>
      </c>
      <c r="E32" s="59">
        <v>35.200000000000003</v>
      </c>
      <c r="F32" s="65">
        <v>6</v>
      </c>
      <c r="G32" s="65" t="s">
        <v>95</v>
      </c>
      <c r="H32" s="59">
        <v>0.64</v>
      </c>
      <c r="I32" s="59">
        <v>1.4E-2</v>
      </c>
      <c r="J32" s="59">
        <v>5.0000000000000001E-3</v>
      </c>
      <c r="K32" s="59">
        <v>0.2</v>
      </c>
      <c r="L32" s="59" t="s">
        <v>102</v>
      </c>
      <c r="M32" s="59" t="s">
        <v>102</v>
      </c>
      <c r="N32" s="59" t="s">
        <v>107</v>
      </c>
      <c r="O32" s="59">
        <v>0.09</v>
      </c>
      <c r="P32" s="68">
        <v>9.3000000000000007</v>
      </c>
      <c r="Q32" s="61" t="s">
        <v>91</v>
      </c>
      <c r="R32" s="61">
        <v>6.6000000000000003E-2</v>
      </c>
      <c r="S32" s="72">
        <v>6.9000000000000006E-2</v>
      </c>
      <c r="T32" s="72" t="s">
        <v>98</v>
      </c>
      <c r="U32" s="72" t="s">
        <v>109</v>
      </c>
      <c r="V32" s="72" t="s">
        <v>109</v>
      </c>
      <c r="W32" s="72">
        <v>2.3599999999999999E-2</v>
      </c>
      <c r="X32" s="72">
        <v>8.1000000000000003E-2</v>
      </c>
      <c r="Y32" s="72" t="s">
        <v>91</v>
      </c>
      <c r="Z32" s="72">
        <v>3.6000000000000002E-4</v>
      </c>
      <c r="AA32" s="61">
        <v>6.9000000000000006E-2</v>
      </c>
      <c r="AB32" s="62" t="s">
        <v>94</v>
      </c>
      <c r="AC32" s="62" t="s">
        <v>94</v>
      </c>
      <c r="AD32" s="62" t="s">
        <v>94</v>
      </c>
      <c r="AE32" s="63" t="s">
        <v>94</v>
      </c>
    </row>
    <row r="33" spans="2:31" s="38" customFormat="1" ht="15.5" x14ac:dyDescent="0.35">
      <c r="B33" s="57">
        <v>45833</v>
      </c>
      <c r="C33" s="58">
        <v>30.6</v>
      </c>
      <c r="D33" s="75">
        <v>7.11</v>
      </c>
      <c r="E33" s="59">
        <v>37.200000000000003</v>
      </c>
      <c r="F33" s="65">
        <v>10</v>
      </c>
      <c r="G33" s="65">
        <v>12</v>
      </c>
      <c r="H33" s="59">
        <v>0.16</v>
      </c>
      <c r="I33" s="59">
        <v>8.0000000000000002E-3</v>
      </c>
      <c r="J33" s="59">
        <v>7.0000000000000001E-3</v>
      </c>
      <c r="K33" s="59">
        <v>0.2</v>
      </c>
      <c r="L33" s="59" t="s">
        <v>102</v>
      </c>
      <c r="M33" s="59" t="s">
        <v>102</v>
      </c>
      <c r="N33" s="59" t="s">
        <v>107</v>
      </c>
      <c r="O33" s="59">
        <v>0.06</v>
      </c>
      <c r="P33" s="68">
        <v>4.5</v>
      </c>
      <c r="Q33" s="68"/>
      <c r="R33" s="68"/>
      <c r="S33" s="72"/>
      <c r="T33" s="72"/>
      <c r="U33" s="72"/>
      <c r="V33" s="72"/>
      <c r="W33" s="72"/>
      <c r="X33" s="72"/>
      <c r="Y33" s="72"/>
      <c r="Z33" s="72"/>
      <c r="AA33" s="61"/>
      <c r="AB33" s="62"/>
      <c r="AC33" s="62"/>
      <c r="AD33" s="62"/>
      <c r="AE33" s="63"/>
    </row>
    <row r="34" spans="2:31" s="38" customFormat="1" ht="15.5" x14ac:dyDescent="0.35">
      <c r="B34" s="57">
        <v>45834</v>
      </c>
      <c r="C34" s="58">
        <v>31.3</v>
      </c>
      <c r="D34" s="75">
        <v>7.37</v>
      </c>
      <c r="E34" s="59">
        <v>35.200000000000003</v>
      </c>
      <c r="F34" s="59">
        <v>11</v>
      </c>
      <c r="G34" s="59">
        <v>10</v>
      </c>
      <c r="H34" s="59">
        <v>2.1</v>
      </c>
      <c r="I34" s="59">
        <v>7.0000000000000001E-3</v>
      </c>
      <c r="J34" s="59">
        <v>1.0999999999999999E-2</v>
      </c>
      <c r="K34" s="59">
        <v>0.2</v>
      </c>
      <c r="L34" s="59" t="s">
        <v>102</v>
      </c>
      <c r="M34" s="59" t="s">
        <v>102</v>
      </c>
      <c r="N34" s="59" t="s">
        <v>107</v>
      </c>
      <c r="O34" s="59">
        <v>0.09</v>
      </c>
      <c r="P34" s="68">
        <v>17</v>
      </c>
      <c r="Q34" s="61"/>
      <c r="R34" s="77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62"/>
      <c r="AD34" s="62"/>
      <c r="AE34" s="63"/>
    </row>
    <row r="35" spans="2:31" s="38" customFormat="1" ht="15.5" x14ac:dyDescent="0.35">
      <c r="B35" s="57">
        <v>45835</v>
      </c>
      <c r="C35" s="58">
        <v>31.1</v>
      </c>
      <c r="D35" s="75">
        <v>7.24</v>
      </c>
      <c r="E35" s="75">
        <v>35.4</v>
      </c>
      <c r="F35" s="75">
        <v>6</v>
      </c>
      <c r="G35" s="75">
        <v>12</v>
      </c>
      <c r="H35" s="59">
        <v>0.11</v>
      </c>
      <c r="I35" s="59">
        <v>1.9E-2</v>
      </c>
      <c r="J35" s="59">
        <v>1.2999999999999999E-2</v>
      </c>
      <c r="K35" s="59">
        <v>0.3</v>
      </c>
      <c r="L35" s="59" t="s">
        <v>102</v>
      </c>
      <c r="M35" s="59" t="s">
        <v>102</v>
      </c>
      <c r="N35" s="59" t="s">
        <v>107</v>
      </c>
      <c r="O35" s="59">
        <v>0.09</v>
      </c>
      <c r="P35" s="68">
        <v>13</v>
      </c>
      <c r="Q35" s="77"/>
      <c r="R35" s="77"/>
      <c r="S35" s="65"/>
      <c r="T35" s="65"/>
      <c r="U35" s="65"/>
      <c r="V35" s="65"/>
      <c r="W35" s="65"/>
      <c r="X35" s="65"/>
      <c r="Y35" s="65"/>
      <c r="Z35" s="65"/>
      <c r="AA35" s="61"/>
      <c r="AB35" s="62"/>
      <c r="AC35" s="62"/>
      <c r="AD35" s="62"/>
      <c r="AE35" s="63"/>
    </row>
    <row r="36" spans="2:31" s="38" customFormat="1" ht="15.5" x14ac:dyDescent="0.35">
      <c r="B36" s="57">
        <v>45836</v>
      </c>
      <c r="C36" s="58">
        <v>30.6</v>
      </c>
      <c r="D36" s="75">
        <v>6.78</v>
      </c>
      <c r="E36" s="75">
        <v>34</v>
      </c>
      <c r="F36" s="75">
        <v>6</v>
      </c>
      <c r="G36" s="65" t="s">
        <v>95</v>
      </c>
      <c r="H36" s="59" t="s">
        <v>104</v>
      </c>
      <c r="I36" s="59">
        <v>1.2999999999999999E-2</v>
      </c>
      <c r="J36" s="59">
        <v>6.0000000000000001E-3</v>
      </c>
      <c r="K36" s="59">
        <v>0.4</v>
      </c>
      <c r="L36" s="59" t="s">
        <v>102</v>
      </c>
      <c r="M36" s="59" t="s">
        <v>102</v>
      </c>
      <c r="N36" s="59" t="s">
        <v>107</v>
      </c>
      <c r="O36" s="59">
        <v>0.09</v>
      </c>
      <c r="P36" s="60">
        <v>7.8</v>
      </c>
      <c r="Q36" s="77"/>
      <c r="R36" s="77"/>
      <c r="S36" s="59"/>
      <c r="T36" s="77"/>
      <c r="U36" s="77"/>
      <c r="V36" s="77"/>
      <c r="W36" s="59"/>
      <c r="X36" s="77"/>
      <c r="Y36" s="77"/>
      <c r="Z36" s="61"/>
      <c r="AA36" s="61"/>
      <c r="AB36" s="62"/>
      <c r="AC36" s="62"/>
      <c r="AD36" s="62"/>
      <c r="AE36" s="63"/>
    </row>
    <row r="37" spans="2:31" s="38" customFormat="1" ht="15.5" x14ac:dyDescent="0.35">
      <c r="B37" s="57">
        <v>45837</v>
      </c>
      <c r="C37" s="58">
        <v>29.3</v>
      </c>
      <c r="D37" s="75">
        <v>6.91</v>
      </c>
      <c r="E37" s="75">
        <v>32.4</v>
      </c>
      <c r="F37" s="75">
        <v>6</v>
      </c>
      <c r="G37" s="75" t="s">
        <v>95</v>
      </c>
      <c r="H37" s="59">
        <v>2.6</v>
      </c>
      <c r="I37" s="59">
        <v>6.0000000000000001E-3</v>
      </c>
      <c r="J37" s="59">
        <v>8.9999999999999993E-3</v>
      </c>
      <c r="K37" s="59">
        <v>0.3</v>
      </c>
      <c r="L37" s="59" t="s">
        <v>102</v>
      </c>
      <c r="M37" s="59" t="s">
        <v>102</v>
      </c>
      <c r="N37" s="59" t="s">
        <v>107</v>
      </c>
      <c r="O37" s="59">
        <v>0.06</v>
      </c>
      <c r="P37" s="60">
        <v>49</v>
      </c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61"/>
      <c r="AB37" s="62"/>
      <c r="AC37" s="62"/>
      <c r="AD37" s="62"/>
      <c r="AE37" s="63"/>
    </row>
    <row r="38" spans="2:31" s="38" customFormat="1" ht="15.5" x14ac:dyDescent="0.35">
      <c r="B38" s="57">
        <v>45838</v>
      </c>
      <c r="C38" s="58">
        <v>30.6</v>
      </c>
      <c r="D38" s="75">
        <v>6.78</v>
      </c>
      <c r="E38" s="75">
        <v>34.6</v>
      </c>
      <c r="F38" s="75">
        <v>6</v>
      </c>
      <c r="G38" s="75" t="s">
        <v>95</v>
      </c>
      <c r="H38" s="59">
        <v>1.31</v>
      </c>
      <c r="I38" s="59">
        <v>3.0000000000000001E-3</v>
      </c>
      <c r="J38" s="59">
        <v>7.0000000000000001E-3</v>
      </c>
      <c r="K38" s="59">
        <v>0.3</v>
      </c>
      <c r="L38" s="59" t="s">
        <v>102</v>
      </c>
      <c r="M38" s="59" t="s">
        <v>102</v>
      </c>
      <c r="N38" s="59" t="s">
        <v>107</v>
      </c>
      <c r="O38" s="59">
        <v>0.08</v>
      </c>
      <c r="P38" s="60">
        <v>79</v>
      </c>
      <c r="Q38" s="77"/>
      <c r="R38" s="77"/>
      <c r="S38" s="60"/>
      <c r="T38" s="60"/>
      <c r="U38" s="60"/>
      <c r="V38" s="60"/>
      <c r="W38" s="60"/>
      <c r="X38" s="60"/>
      <c r="Y38" s="60"/>
      <c r="Z38" s="60"/>
      <c r="AA38" s="77"/>
      <c r="AB38" s="62"/>
      <c r="AC38" s="62"/>
      <c r="AD38" s="62"/>
      <c r="AE38" s="63"/>
    </row>
    <row r="39" spans="2:31" s="85" customFormat="1" ht="16" thickBot="1" x14ac:dyDescent="0.4">
      <c r="B39" s="78"/>
      <c r="C39" s="79"/>
      <c r="D39" s="80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83"/>
      <c r="Q39" s="81"/>
      <c r="R39" s="81"/>
      <c r="S39" s="80"/>
      <c r="T39" s="80"/>
      <c r="U39" s="80"/>
      <c r="V39" s="80"/>
      <c r="W39" s="80"/>
      <c r="X39" s="80"/>
      <c r="Y39" s="80"/>
      <c r="Z39" s="80"/>
      <c r="AA39" s="81"/>
      <c r="AB39" s="81"/>
      <c r="AC39" s="81"/>
      <c r="AD39" s="81"/>
      <c r="AE39" s="84"/>
    </row>
    <row r="40" spans="2:31" ht="15.5" x14ac:dyDescent="0.35">
      <c r="B40" s="86"/>
      <c r="C40" s="86"/>
    </row>
    <row r="41" spans="2:31" ht="15.5" x14ac:dyDescent="0.35">
      <c r="B41" s="9" t="s">
        <v>99</v>
      </c>
      <c r="C41" s="9"/>
    </row>
    <row r="42" spans="2:31" ht="35.25" customHeight="1" x14ac:dyDescent="0.35">
      <c r="B42" s="100" t="s">
        <v>111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87"/>
      <c r="O42" s="87"/>
    </row>
  </sheetData>
  <mergeCells count="1">
    <mergeCell ref="B42:M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71F3A1596D14CB184060064F03D4C" ma:contentTypeVersion="16" ma:contentTypeDescription="Crie um novo documento." ma:contentTypeScope="" ma:versionID="a41da02cd021af08ce56f69de9d6746c">
  <xsd:schema xmlns:xsd="http://www.w3.org/2001/XMLSchema" xmlns:xs="http://www.w3.org/2001/XMLSchema" xmlns:p="http://schemas.microsoft.com/office/2006/metadata/properties" xmlns:ns2="93ee1813-fe80-4d7e-ad7d-2d00e41268fe" xmlns:ns3="77e756da-d314-4223-b251-da65f427d86d" targetNamespace="http://schemas.microsoft.com/office/2006/metadata/properties" ma:root="true" ma:fieldsID="59b4482f3b46b09009511d69cbd469ea" ns2:_="" ns3:_="">
    <xsd:import namespace="93ee1813-fe80-4d7e-ad7d-2d00e41268fe"/>
    <xsd:import namespace="77e756da-d314-4223-b251-da65f427d8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e1813-fe80-4d7e-ad7d-2d00e4126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7789d8-0f40-46e0-9b81-2bef92e6fac2}" ma:internalName="TaxCatchAll" ma:showField="CatchAllData" ma:web="93ee1813-fe80-4d7e-ad7d-2d00e4126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756da-d314-4223-b251-da65f427d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756da-d314-4223-b251-da65f427d86d">
      <Terms xmlns="http://schemas.microsoft.com/office/infopath/2007/PartnerControls"/>
    </lcf76f155ced4ddcb4097134ff3c332f>
    <TaxCatchAll xmlns="93ee1813-fe80-4d7e-ad7d-2d00e41268fe" xsi:nil="true"/>
    <SharedWithUsers xmlns="93ee1813-fe80-4d7e-ad7d-2d00e41268fe">
      <UserInfo>
        <DisplayName/>
        <AccountId xsi:nil="true"/>
        <AccountType/>
      </UserInfo>
    </SharedWithUsers>
    <MediaLengthInSeconds xmlns="77e756da-d314-4223-b251-da65f427d86d" xsi:nil="true"/>
  </documentManagement>
</p:properties>
</file>

<file path=customXml/itemProps1.xml><?xml version="1.0" encoding="utf-8"?>
<ds:datastoreItem xmlns:ds="http://schemas.openxmlformats.org/officeDocument/2006/customXml" ds:itemID="{6AF59930-58B0-4ED5-94EC-74EFFC8EB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e1813-fe80-4d7e-ad7d-2d00e41268fe"/>
    <ds:schemaRef ds:uri="77e756da-d314-4223-b251-da65f427d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89A0B-A129-415E-AEB3-E036095E1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87883E-AAF4-4F93-8F2F-F4491312B9A0}">
  <ds:schemaRefs>
    <ds:schemaRef ds:uri="http://purl.org/dc/elements/1.1/"/>
    <ds:schemaRef ds:uri="77e756da-d314-4223-b251-da65f427d86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93ee1813-fe80-4d7e-ad7d-2d00e41268fe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e61996e-cafd-4c9a-8a94-2dc1b82131ae}" enabled="1" method="Standar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Emissões Atmosféricas</vt:lpstr>
      <vt:lpstr>Efluentes Liquidos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</dc:creator>
  <cp:keywords/>
  <dc:description/>
  <cp:lastModifiedBy>Adaiana Stefanello</cp:lastModifiedBy>
  <cp:revision>0</cp:revision>
  <dcterms:created xsi:type="dcterms:W3CDTF">2015-05-25T13:45:43Z</dcterms:created>
  <dcterms:modified xsi:type="dcterms:W3CDTF">2025-07-10T13:20:20Z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caetani@petrobras.com.br</vt:lpwstr>
  </property>
  <property fmtid="{D5CDD505-2E9C-101B-9397-08002B2CF9AE}" pid="5" name="MSIP_Label_8e61996e-cafd-4c9a-8a94-2dc1b82131ae_SetDate">
    <vt:lpwstr>2020-01-08T19:23:20.6412536Z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31dda19a-3f2d-494d-b8bd-9007c92d9a57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0x01010032171F3A1596D14CB184060064F03D4C</vt:lpwstr>
  </property>
  <property fmtid="{D5CDD505-2E9C-101B-9397-08002B2CF9AE}" pid="12" name="MediaServiceImageTags">
    <vt:lpwstr/>
  </property>
  <property fmtid="{D5CDD505-2E9C-101B-9397-08002B2CF9AE}" pid="13" name="Order">
    <vt:r8>112049500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